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łaściciel\Desktop\PRZETARGI 2026\CHEMIA 2026\"/>
    </mc:Choice>
  </mc:AlternateContent>
  <xr:revisionPtr revIDLastSave="0" documentId="13_ncr:1_{31E9D4FD-AF2F-4F88-83AA-4DEB86D8FCDF}" xr6:coauthVersionLast="47" xr6:coauthVersionMax="47" xr10:uidLastSave="{00000000-0000-0000-0000-000000000000}"/>
  <bookViews>
    <workbookView xWindow="-110" yWindow="-110" windowWidth="19420" windowHeight="10300" xr2:uid="{D07C54DF-F0DB-49DE-97AF-092CE28D5747}"/>
  </bookViews>
  <sheets>
    <sheet name="Arkusz1" sheetId="1" r:id="rId1"/>
  </sheets>
  <calcPr calcId="181029"/>
</workbook>
</file>

<file path=xl/calcChain.xml><?xml version="1.0" encoding="utf-8"?>
<calcChain xmlns="http://schemas.openxmlformats.org/spreadsheetml/2006/main">
  <c r="F102" i="1" l="1"/>
  <c r="H102" i="1" s="1"/>
  <c r="H101" i="1"/>
  <c r="F101" i="1"/>
  <c r="F100" i="1"/>
  <c r="H100" i="1" s="1"/>
  <c r="F99" i="1"/>
  <c r="H99" i="1" s="1"/>
  <c r="H98" i="1"/>
  <c r="F98" i="1"/>
  <c r="F97" i="1"/>
  <c r="H97" i="1" s="1"/>
  <c r="F96" i="1"/>
  <c r="H96" i="1" s="1"/>
  <c r="F95" i="1"/>
  <c r="H95" i="1" s="1"/>
  <c r="F94" i="1"/>
  <c r="H94" i="1" s="1"/>
  <c r="F93" i="1"/>
  <c r="H93" i="1" s="1"/>
  <c r="F92" i="1"/>
  <c r="H92" i="1" s="1"/>
  <c r="F91" i="1"/>
  <c r="H91" i="1" s="1"/>
  <c r="F90" i="1"/>
  <c r="H90" i="1" s="1"/>
  <c r="F89" i="1"/>
  <c r="H89" i="1" s="1"/>
  <c r="F88" i="1"/>
  <c r="H88" i="1" s="1"/>
  <c r="F87" i="1"/>
  <c r="H87" i="1" s="1"/>
  <c r="F86" i="1"/>
  <c r="H86" i="1" s="1"/>
  <c r="H85" i="1"/>
  <c r="F85" i="1"/>
  <c r="F84" i="1"/>
  <c r="H84" i="1" s="1"/>
  <c r="F83" i="1"/>
  <c r="H83" i="1" s="1"/>
  <c r="H82" i="1"/>
  <c r="F82" i="1"/>
  <c r="F81" i="1"/>
  <c r="H81" i="1" s="1"/>
  <c r="F80" i="1"/>
  <c r="H80" i="1" s="1"/>
  <c r="F79" i="1"/>
  <c r="H79" i="1" s="1"/>
  <c r="F78" i="1"/>
  <c r="H78" i="1" s="1"/>
  <c r="F77" i="1"/>
  <c r="H77" i="1" s="1"/>
  <c r="F76" i="1"/>
  <c r="H76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9" i="1"/>
  <c r="H69" i="1" s="1"/>
  <c r="F68" i="1"/>
  <c r="H68" i="1" s="1"/>
  <c r="F67" i="1"/>
  <c r="H67" i="1" s="1"/>
  <c r="F66" i="1"/>
  <c r="H66" i="1" s="1"/>
  <c r="F65" i="1"/>
  <c r="H65" i="1" s="1"/>
  <c r="F64" i="1"/>
  <c r="H64" i="1" s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H30" i="1"/>
  <c r="F30" i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  <c r="F5" i="1"/>
  <c r="F103" i="1" l="1"/>
  <c r="H5" i="1"/>
  <c r="H103" i="1" s="1"/>
</calcChain>
</file>

<file path=xl/sharedStrings.xml><?xml version="1.0" encoding="utf-8"?>
<sst xmlns="http://schemas.openxmlformats.org/spreadsheetml/2006/main" count="308" uniqueCount="216">
  <si>
    <t>Załącznik nr 2 a  FORMULARZ CENOWY CZĘŚĆ I</t>
  </si>
  <si>
    <t>.................................................
(pieczęć firmowa Wykonawcy)</t>
  </si>
  <si>
    <t>DOM POMOCY SPOŁECZNEJ ul.Sienkiewicza 6
42-290 Blachownia
tel./fax (034) 3270376, 3270633;
email: sekretariat@dpsblachownia.pl
Nazwa przedmiotu zamówienia:
„Część I: Dostawa środków czystości do mycia i konserwacji oraz środków dezynfekcyjnych"</t>
  </si>
  <si>
    <t>L.p.</t>
  </si>
  <si>
    <t>Zamawiany produkt – nazwa asortymentu</t>
  </si>
  <si>
    <t xml:space="preserve">
Orientacyjna ilość
zamawiana</t>
  </si>
  <si>
    <t>j.m.</t>
  </si>
  <si>
    <t>Cena jednostkowa (netto zł)</t>
  </si>
  <si>
    <t>Wartość netto</t>
  </si>
  <si>
    <t>% VAT</t>
  </si>
  <si>
    <t xml:space="preserve">
Wartość brutto</t>
  </si>
  <si>
    <t>Nazwa oferowanego produktu</t>
  </si>
  <si>
    <t>1.</t>
  </si>
  <si>
    <t>szt</t>
  </si>
  <si>
    <t>2.</t>
  </si>
  <si>
    <t>Gąbka do mycia naczyń naleśnik duży 15,5x9,5x1,0 cm, ostra myjska na zwenątrz, wewnątrz cienka gąbka</t>
  </si>
  <si>
    <t>3.</t>
  </si>
  <si>
    <t>Gąbka kąpielowa duża</t>
  </si>
  <si>
    <t>4.</t>
  </si>
  <si>
    <t>5.</t>
  </si>
  <si>
    <t>Kij aluminiowy do szczotki do zamiatania dł. min. 130cm</t>
  </si>
  <si>
    <t>6.</t>
  </si>
  <si>
    <t>7.</t>
  </si>
  <si>
    <t>8.</t>
  </si>
  <si>
    <t>Kubek jednorazowy do gorących napojów brązowy 0,2L pak po 100szt.</t>
  </si>
  <si>
    <t>op</t>
  </si>
  <si>
    <t>9.</t>
  </si>
  <si>
    <t>Kubek jednorazowy do zimnych napojów 0,2 L pak po 100 szt.</t>
  </si>
  <si>
    <t>10.</t>
  </si>
  <si>
    <t>Płyn do mycia podłóg FLOORIN KLAR - Barlon poj. 5 l</t>
  </si>
  <si>
    <t>11.</t>
  </si>
  <si>
    <t>Płyn do mycia podłóg FLOORIN KLAR - Barlon poj. 1 l</t>
  </si>
  <si>
    <t>12.</t>
  </si>
  <si>
    <t>13.</t>
  </si>
  <si>
    <t>14.</t>
  </si>
  <si>
    <t>15.</t>
  </si>
  <si>
    <t>Papier do pieczenia 8m</t>
  </si>
  <si>
    <t>16.</t>
  </si>
  <si>
    <t>Papier toaletowy szary typu VELTA op. 6 szt. lub równoważny</t>
  </si>
  <si>
    <t>17.</t>
  </si>
  <si>
    <t>op.</t>
  </si>
  <si>
    <t>18.</t>
  </si>
  <si>
    <t>Pędzel do golenia, włos sztuczny</t>
  </si>
  <si>
    <t>19.</t>
  </si>
  <si>
    <t>20.</t>
  </si>
  <si>
    <t>21.</t>
  </si>
  <si>
    <t>Płyn uniwesalny do czyszczenia MAX EXTRA  - Barlon, poj. 5 l</t>
  </si>
  <si>
    <t>22.</t>
  </si>
  <si>
    <t>Płyn uniwesalny do czyszczenia MAX EXTRA  - Barlon, poj. 1 l</t>
  </si>
  <si>
    <t>23.</t>
  </si>
  <si>
    <t>Płyn do mycia sanitariatów BARLON S 8 - Barlon, poj. 5 l</t>
  </si>
  <si>
    <t>24.</t>
  </si>
  <si>
    <t>Płyn do mycia sanitariatów BARLON S 8 - Barlon, poj. 1 l</t>
  </si>
  <si>
    <t>25.</t>
  </si>
  <si>
    <t>Żel do toalet WC DOMESTOS POJ. 5 L</t>
  </si>
  <si>
    <t>26.</t>
  </si>
  <si>
    <t>27.</t>
  </si>
  <si>
    <t>Zel do usuwania kamienia i rdzy CYKLON - Barlon, poj. 750 ml</t>
  </si>
  <si>
    <t>28.</t>
  </si>
  <si>
    <t>29.</t>
  </si>
  <si>
    <t>30.</t>
  </si>
  <si>
    <t>31.</t>
  </si>
  <si>
    <t>Ręcznik papierowy cięty zielony typu ZZ do dozownika/20 szt. w kartonie</t>
  </si>
  <si>
    <t>karton</t>
  </si>
  <si>
    <t>32.</t>
  </si>
  <si>
    <t>Rękawice ochronne gumowe typu POLSTAR, SUMMITECH lub rónoważne rozm. 8/5, 7/5, 9</t>
  </si>
  <si>
    <t>para</t>
  </si>
  <si>
    <t>33.</t>
  </si>
  <si>
    <t>Serwetki gastronomiczne, białe, ząbkowane, rozm. 15X15, pakowane po 500szt.</t>
  </si>
  <si>
    <t>34.</t>
  </si>
  <si>
    <t>35.</t>
  </si>
  <si>
    <t>Szczoteczka do mycia rąk</t>
  </si>
  <si>
    <t>36.</t>
  </si>
  <si>
    <t>Szczotka do WC ze stojakiem</t>
  </si>
  <si>
    <t>37.</t>
  </si>
  <si>
    <t>Szczotka z kijem do szorowania podłogi dł. min. 130cm</t>
  </si>
  <si>
    <t>kpl</t>
  </si>
  <si>
    <t>38.</t>
  </si>
  <si>
    <t>Szczotka z kijem do zamiatania podłogi dł. min 130 cm</t>
  </si>
  <si>
    <t>39.</t>
  </si>
  <si>
    <t>Ścierka biała do podłogi rozm. 100x60</t>
  </si>
  <si>
    <t>40.</t>
  </si>
  <si>
    <t>41.</t>
  </si>
  <si>
    <t>Ścierka mikrofibra rozm. 40X40</t>
  </si>
  <si>
    <t>42.</t>
  </si>
  <si>
    <t>43.</t>
  </si>
  <si>
    <t>44.</t>
  </si>
  <si>
    <t>Tacki papierowe opak 20 szt.</t>
  </si>
  <si>
    <t>45.</t>
  </si>
  <si>
    <t>Torby foliowe rozm 30x55 pakowane po 100 szt.</t>
  </si>
  <si>
    <t>46.</t>
  </si>
  <si>
    <t>Torby foliowe rozm. 24X45 pakowane po 100 szt.</t>
  </si>
  <si>
    <t>47.</t>
  </si>
  <si>
    <t>Torby foliowe rozm. 42X80 pakowane po 100 szt.</t>
  </si>
  <si>
    <t>48.</t>
  </si>
  <si>
    <t>Wiadro do mycia podłogi, plastik poj. 10 L</t>
  </si>
  <si>
    <t>49.</t>
  </si>
  <si>
    <t>Woda demineralizowana (destylowana) 5l</t>
  </si>
  <si>
    <t>50.</t>
  </si>
  <si>
    <t>Worki na odpady 120 l - niebieskie o podwyższonej wytrzymałości min. 25 szt./op</t>
  </si>
  <si>
    <t>51.</t>
  </si>
  <si>
    <t>Worki na odpady 120 l – czarne,  o podwyższonej wytrzymałości min 25 szt./op</t>
  </si>
  <si>
    <t>52.</t>
  </si>
  <si>
    <r>
      <t xml:space="preserve">worki na odpady 35l – czerwone o podwyższonej wytrzymałości </t>
    </r>
    <r>
      <rPr>
        <b/>
        <sz val="11"/>
        <color rgb="FF000000"/>
        <rFont val="Times New Roman"/>
        <family val="1"/>
        <charset val="238"/>
      </rPr>
      <t>50 szt./op</t>
    </r>
  </si>
  <si>
    <t>53.</t>
  </si>
  <si>
    <r>
      <t xml:space="preserve">Worki na odpady 60l – czarne o podwyższonej wytrzymałości </t>
    </r>
    <r>
      <rPr>
        <b/>
        <sz val="11"/>
        <color rgb="FF000000"/>
        <rFont val="Times New Roman"/>
        <family val="1"/>
        <charset val="238"/>
      </rPr>
      <t>10szt./op</t>
    </r>
  </si>
  <si>
    <t>54.</t>
  </si>
  <si>
    <t>Zmiotka + szufelka, plastik</t>
  </si>
  <si>
    <t>55.</t>
  </si>
  <si>
    <t>56.</t>
  </si>
  <si>
    <t>57.</t>
  </si>
  <si>
    <t>58.</t>
  </si>
  <si>
    <t>59.</t>
  </si>
  <si>
    <t>60.</t>
  </si>
  <si>
    <t>61.</t>
  </si>
  <si>
    <t>Sól do zmywarki 1,5 kg</t>
  </si>
  <si>
    <t>62.</t>
  </si>
  <si>
    <t>63.</t>
  </si>
  <si>
    <t>64.</t>
  </si>
  <si>
    <t>Rękaw do pieczenia 3 m</t>
  </si>
  <si>
    <t>65.</t>
  </si>
  <si>
    <t>Etui na szczoteczkę do mycia zębów</t>
  </si>
  <si>
    <t>66.</t>
  </si>
  <si>
    <t>67.</t>
  </si>
  <si>
    <t>Folia aluminiowa 20 m</t>
  </si>
  <si>
    <t>Etui na mydło - mydelniczka</t>
  </si>
  <si>
    <t>69.</t>
  </si>
  <si>
    <t>Maseczki jednorazowe chirurg. Medyczne EN14683-typ IIR op 50szt.</t>
  </si>
  <si>
    <t>70.</t>
  </si>
  <si>
    <t>Płyn do codziennego mycia z konserwacją powierzchni Mediclean 110, poj. 5L</t>
  </si>
  <si>
    <t>71.</t>
  </si>
  <si>
    <t>Aktywna piana do mycia grilla i  tłustych przypaleń Mediclean 530, poj. 500ml</t>
  </si>
  <si>
    <t>72.</t>
  </si>
  <si>
    <r>
      <t xml:space="preserve">Odświeżacz powietrza </t>
    </r>
    <r>
      <rPr>
        <b/>
        <sz val="11"/>
        <color rgb="FF000000"/>
        <rFont val="Times New Roman"/>
        <family val="1"/>
        <charset val="238"/>
      </rPr>
      <t>Clinex Air Plus</t>
    </r>
    <r>
      <rPr>
        <sz val="11"/>
        <color rgb="FF000000"/>
        <rFont val="Times New Roman"/>
        <family val="1"/>
        <charset val="238"/>
      </rPr>
      <t xml:space="preserve"> poj. 5L*</t>
    </r>
  </si>
  <si>
    <t>73.</t>
  </si>
  <si>
    <t>Płyn dezynfekcyjny do higienicznej dezynfekcji rąk MERIDA, saszetka 1000ml</t>
  </si>
  <si>
    <t>74.</t>
  </si>
  <si>
    <t>Nakładka bawełniana, bawełna 40, typu IM-AKC-0001 kieszenie i taśma (z czerwoną, niebieską, żółtą i zieloną wszywką) 40cm, waga: 160g</t>
  </si>
  <si>
    <t>75.</t>
  </si>
  <si>
    <t>76.</t>
  </si>
  <si>
    <t>Preparat do maszynowego mycia naczyń BARLON CL - Barlon, poj. 20 l</t>
  </si>
  <si>
    <t>77.</t>
  </si>
  <si>
    <t>Płyn nabłyszczający do zmywarek BARLON N - Barlon, poj. 10 l</t>
  </si>
  <si>
    <t>78.</t>
  </si>
  <si>
    <t>Preparat do dezynfekcji rąk i skóry w płynie Sterisol AHD 1000, saszetki 700 ml</t>
  </si>
  <si>
    <t>79.</t>
  </si>
  <si>
    <t>Rękawice nitrylowe bezpudrowe 100 szt./opak.</t>
  </si>
  <si>
    <t>80.</t>
  </si>
  <si>
    <t>Zestaw bawełna 40cm (nakładka bawełniana 40cm, uchwyt 40cm, drążek alumiunowy) typu STANDARD IMAKC - 0700</t>
  </si>
  <si>
    <t>81.</t>
  </si>
  <si>
    <t>82.</t>
  </si>
  <si>
    <t>Żel do golenia spray 200 ml</t>
  </si>
  <si>
    <t>83.</t>
  </si>
  <si>
    <t>Pianka do golenia spray 200 ml</t>
  </si>
  <si>
    <t>84.</t>
  </si>
  <si>
    <t>Szczoteczka do zębów średnio twarda</t>
  </si>
  <si>
    <t>85.</t>
  </si>
  <si>
    <t>86.</t>
  </si>
  <si>
    <t>Grzebień do włosów dł. ok. 20 cm</t>
  </si>
  <si>
    <t>87.</t>
  </si>
  <si>
    <t>Reklamówka  jednorazowa w rolce, ZRYWKI 5kg 120 szt/op</t>
  </si>
  <si>
    <t>88.</t>
  </si>
  <si>
    <t>89.</t>
  </si>
  <si>
    <t>90.</t>
  </si>
  <si>
    <t>Guma do zbierania wody z trzonem (ściągaczka) 60 cm</t>
  </si>
  <si>
    <t>91.</t>
  </si>
  <si>
    <t>Preparat do usuwania plam i zapachu moczu URINE FREE poj. 5 l</t>
  </si>
  <si>
    <t>szt.</t>
  </si>
  <si>
    <t>92.</t>
  </si>
  <si>
    <t>Folia spożywcza, gastronomiczna - rolka 45 cm/250 m</t>
  </si>
  <si>
    <t>93.</t>
  </si>
  <si>
    <t>Noże jednorazowe, drewniane, 100 szt./op.</t>
  </si>
  <si>
    <t>94.</t>
  </si>
  <si>
    <t>Łyżki jednorazowe, drewniane, 100 szt./op.</t>
  </si>
  <si>
    <t>95.</t>
  </si>
  <si>
    <t>Widelce jednorazowe, drewniane, 100 szt./op.</t>
  </si>
  <si>
    <t>96.</t>
  </si>
  <si>
    <t>Łyżeczki jednorazowe, drewniane, 100 szt./op.</t>
  </si>
  <si>
    <t>97.</t>
  </si>
  <si>
    <t>Płyn do sprykiwaczy zimowy poj. 5 l</t>
  </si>
  <si>
    <t>98.</t>
  </si>
  <si>
    <t>Płyn do spryskiwaczy letni poj. 5 l</t>
  </si>
  <si>
    <t>RAZEM:</t>
  </si>
  <si>
    <r>
      <t xml:space="preserve">Worki na odpady 120 l - zielone o podwyższonej wytrzymałości </t>
    </r>
    <r>
      <rPr>
        <b/>
        <sz val="11"/>
        <color rgb="FF000000"/>
        <rFont val="Liberation Sans1"/>
        <charset val="238"/>
      </rPr>
      <t>min 25 szt./op</t>
    </r>
  </si>
  <si>
    <r>
      <t xml:space="preserve">Worki na odpady 120 l -  żółte, o podwyższonej wytrzymałości </t>
    </r>
    <r>
      <rPr>
        <b/>
        <sz val="11"/>
        <color rgb="FF000000"/>
        <rFont val="Liberation Sans1"/>
        <charset val="238"/>
      </rPr>
      <t>min 25 szt./op</t>
    </r>
  </si>
  <si>
    <t>Mleczko do czyszczenia z aktywną formułą, poj. min 750 ml  CIF</t>
  </si>
  <si>
    <t>Golarka jednorazowa min 2 – ostrz. GILETTE BLUE II</t>
  </si>
  <si>
    <t>Koszyk wkład do WC 50g  BREF KULKI</t>
  </si>
  <si>
    <r>
      <t xml:space="preserve">Granulki z aktywatorem aluminium op. </t>
    </r>
    <r>
      <rPr>
        <b/>
        <sz val="11"/>
        <color rgb="FF000000"/>
        <rFont val="Calibri"/>
        <family val="2"/>
        <charset val="238"/>
      </rPr>
      <t>560g</t>
    </r>
    <r>
      <rPr>
        <sz val="11"/>
        <color rgb="FF000000"/>
        <rFont val="Calibri"/>
        <family val="2"/>
        <charset val="238"/>
      </rPr>
      <t xml:space="preserve">  KRET</t>
    </r>
  </si>
  <si>
    <t>Mydło toaletowe kostka 100g typu Luksja</t>
  </si>
  <si>
    <t xml:space="preserve">Mydło toaletowe w płynie zagęszcz. Poj 5 L typu ATTIS </t>
  </si>
  <si>
    <t>Odświeżacz GLADE by BRIESE aerozol pojemność min. 300 ml</t>
  </si>
  <si>
    <t>Papier toaletowy typu MOLA op. 12 szt. lub równoważny.</t>
  </si>
  <si>
    <t xml:space="preserve">Płyn do mycia szyb typu Windows alkohol plus amoniak poj. 5L </t>
  </si>
  <si>
    <t>Płyn do naczyń – poj. 5L  Ludwik</t>
  </si>
  <si>
    <r>
      <t xml:space="preserve">Płyn nabłyszczacz do zmywarek  FINISH calgonit poj. </t>
    </r>
    <r>
      <rPr>
        <b/>
        <sz val="11"/>
        <color rgb="FF000000"/>
        <rFont val="Calibri"/>
        <family val="2"/>
        <charset val="238"/>
      </rPr>
      <t>800ml</t>
    </r>
    <r>
      <rPr>
        <sz val="11"/>
        <color rgb="FF000000"/>
        <rFont val="Calibri"/>
        <family val="2"/>
        <charset val="238"/>
      </rPr>
      <t xml:space="preserve"> </t>
    </r>
  </si>
  <si>
    <t xml:space="preserve">Aerozol do czyszczenia mebli poj. ok 250 ml  Pronto </t>
  </si>
  <si>
    <t>Proszek do szorowania urządzeń sanitarnych IZO 500 g</t>
  </si>
  <si>
    <t xml:space="preserve">Ręcznik papierowy celuloza rolka Linteo classic op. 2 szt. </t>
  </si>
  <si>
    <t>Szampon popularny FAMILIJNY pokrzywowy lub równoważny poj.1l</t>
  </si>
  <si>
    <t>Ścierka do podłogi rozm. 50X60 pomarańczowa MORANA lub równoważna</t>
  </si>
  <si>
    <r>
      <t xml:space="preserve">Tabletki do zmywarki typu Fairy </t>
    </r>
    <r>
      <rPr>
        <b/>
        <sz val="11"/>
        <color rgb="FF000000"/>
        <rFont val="Calibri"/>
        <family val="2"/>
        <charset val="238"/>
      </rPr>
      <t>Platinium 73szt.</t>
    </r>
    <r>
      <rPr>
        <sz val="11"/>
        <color rgb="FF000000"/>
        <rFont val="Calibri"/>
        <family val="2"/>
        <charset val="238"/>
      </rPr>
      <t xml:space="preserve"> </t>
    </r>
  </si>
  <si>
    <t>Ścierka uniwersalna opak 10szt. PRIMA lub równoważna</t>
  </si>
  <si>
    <t>Zmywak do teflonu i delikatnych powierzchni  super delicato lub równoważny</t>
  </si>
  <si>
    <t>Zmywak gąbka (opak. 5 szt.)  Kuchcik maxi lub równoważny</t>
  </si>
  <si>
    <t>Zmywak spirala  Kuchcik spiro mega lub równoważny</t>
  </si>
  <si>
    <t>Mydło toaletowe w płynie z dozownikiem ATTIS  poj. 400 ml</t>
  </si>
  <si>
    <r>
      <t xml:space="preserve">Żel pod prysznic damski NIVEA poj. </t>
    </r>
    <r>
      <rPr>
        <b/>
        <sz val="11"/>
        <color rgb="FF000000"/>
        <rFont val="Liberation Sans1"/>
        <charset val="238"/>
      </rPr>
      <t>Min. 250ml</t>
    </r>
  </si>
  <si>
    <r>
      <t xml:space="preserve">Zel pod prysznic męski  NIVEA poj. </t>
    </r>
    <r>
      <rPr>
        <b/>
        <sz val="11"/>
        <color rgb="FF000000"/>
        <rFont val="Liberation Sans1"/>
        <charset val="238"/>
      </rPr>
      <t>Min. 250ml</t>
    </r>
  </si>
  <si>
    <t>ściereczka do mycia szyb VILEDA</t>
  </si>
  <si>
    <t>Perfumowany koncentrat do sanitariatów w płynie  Active-Duft, poj. 1000Ml</t>
  </si>
  <si>
    <t>Płyn do mycia zmywarek  Finish 250 ml</t>
  </si>
  <si>
    <t>Pasta do zębów typu  COLGATE 100 ml</t>
  </si>
  <si>
    <t>Antyperspirant spray  NIVEA Fresh damski 150 ml</t>
  </si>
  <si>
    <t>Antyperspirant spray NIVEA Fresh męski 150 ml</t>
  </si>
  <si>
    <t>AG.226.44.2025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</si>
</sst>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zł-415];[Red]&quot;-&quot;#,##0.00&quot; &quot;[$zł-415]"/>
  </numFmts>
  <fonts count="24">
    <font>
      <sz val="10"/>
      <color rgb="FF000000"/>
      <name val="Liberation Sans1"/>
      <charset val="238"/>
    </font>
    <font>
      <sz val="10"/>
      <color rgb="FF000000"/>
      <name val="Liberation Sans1"/>
      <charset val="238"/>
    </font>
    <font>
      <b/>
      <sz val="10"/>
      <color rgb="FF000000"/>
      <name val="Liberation Sans1"/>
      <charset val="238"/>
    </font>
    <font>
      <sz val="10"/>
      <color rgb="FFFFFFFF"/>
      <name val="Liberation Sans1"/>
      <charset val="238"/>
    </font>
    <font>
      <sz val="10"/>
      <color rgb="FFCC0000"/>
      <name val="Liberation Sans1"/>
      <charset val="238"/>
    </font>
    <font>
      <b/>
      <sz val="10"/>
      <color rgb="FFFFFFFF"/>
      <name val="Liberation Sans1"/>
      <charset val="238"/>
    </font>
    <font>
      <i/>
      <sz val="10"/>
      <color rgb="FF808080"/>
      <name val="Liberation Sans1"/>
      <charset val="238"/>
    </font>
    <font>
      <sz val="10"/>
      <color rgb="FF006600"/>
      <name val="Liberation Sans1"/>
      <charset val="238"/>
    </font>
    <font>
      <b/>
      <sz val="24"/>
      <color rgb="FF000000"/>
      <name val="Liberation Sans1"/>
      <charset val="238"/>
    </font>
    <font>
      <sz val="18"/>
      <color rgb="FF000000"/>
      <name val="Liberation Sans1"/>
      <charset val="238"/>
    </font>
    <font>
      <sz val="12"/>
      <color rgb="FF000000"/>
      <name val="Liberation Sans1"/>
      <charset val="238"/>
    </font>
    <font>
      <u/>
      <sz val="10"/>
      <color rgb="FF0000EE"/>
      <name val="Liberation Sans1"/>
      <charset val="238"/>
    </font>
    <font>
      <sz val="10"/>
      <color rgb="FF996600"/>
      <name val="Liberation Sans1"/>
      <charset val="238"/>
    </font>
    <font>
      <sz val="10"/>
      <color rgb="FF333333"/>
      <name val="Liberation Sans1"/>
      <charset val="238"/>
    </font>
    <font>
      <b/>
      <i/>
      <u/>
      <sz val="10"/>
      <color rgb="FF000000"/>
      <name val="Liberation Sans1"/>
      <charset val="238"/>
    </font>
    <font>
      <b/>
      <sz val="12"/>
      <color rgb="FF000000"/>
      <name val="Liberation Sans1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Liberation Sans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b/>
      <sz val="11"/>
      <color rgb="FF000000"/>
      <name val="Liberation Sans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DEE7E5"/>
        <bgColor rgb="FFDEE7E5"/>
      </patternFill>
    </fill>
    <fill>
      <patternFill patternType="solid">
        <fgColor rgb="FFEEEEEE"/>
        <bgColor rgb="FFEEEEEE"/>
      </patternFill>
    </fill>
    <fill>
      <patternFill patternType="solid">
        <fgColor rgb="FFE8F2A1"/>
        <bgColor rgb="FFE8F2A1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1" fillId="4" borderId="0" applyNumberFormat="0" applyFon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left" vertical="center" wrapText="1"/>
    </xf>
    <xf numFmtId="0" fontId="16" fillId="10" borderId="3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2" fontId="19" fillId="12" borderId="2" xfId="0" applyNumberFormat="1" applyFont="1" applyFill="1" applyBorder="1" applyAlignment="1">
      <alignment horizontal="center" vertical="center" wrapText="1"/>
    </xf>
    <xf numFmtId="164" fontId="19" fillId="0" borderId="2" xfId="0" applyNumberFormat="1" applyFont="1" applyBorder="1" applyAlignment="1">
      <alignment horizontal="center" vertical="center" wrapText="1"/>
    </xf>
    <xf numFmtId="9" fontId="19" fillId="0" borderId="2" xfId="0" applyNumberFormat="1" applyFont="1" applyBorder="1" applyAlignment="1">
      <alignment horizontal="center" vertical="center" wrapText="1"/>
    </xf>
    <xf numFmtId="164" fontId="19" fillId="13" borderId="5" xfId="0" applyNumberFormat="1" applyFont="1" applyFill="1" applyBorder="1" applyAlignment="1">
      <alignment horizontal="center" vertical="center" wrapText="1"/>
    </xf>
    <xf numFmtId="164" fontId="1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11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8" fillId="11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9" fillId="0" borderId="6" xfId="0" applyFont="1" applyBorder="1" applyAlignment="1" applyProtection="1">
      <alignment horizontal="left" wrapText="1"/>
      <protection locked="0"/>
    </xf>
    <xf numFmtId="0" fontId="19" fillId="11" borderId="6" xfId="0" applyFont="1" applyFill="1" applyBorder="1" applyAlignment="1">
      <alignment horizontal="center" wrapText="1"/>
    </xf>
    <xf numFmtId="0" fontId="19" fillId="0" borderId="6" xfId="0" applyFont="1" applyBorder="1" applyAlignment="1">
      <alignment horizontal="center" wrapText="1"/>
    </xf>
    <xf numFmtId="2" fontId="16" fillId="12" borderId="6" xfId="0" applyNumberFormat="1" applyFont="1" applyFill="1" applyBorder="1" applyAlignment="1">
      <alignment horizontal="right" wrapText="1"/>
    </xf>
    <xf numFmtId="164" fontId="19" fillId="0" borderId="2" xfId="0" applyNumberFormat="1" applyFont="1" applyBorder="1" applyAlignment="1">
      <alignment horizontal="center" wrapText="1"/>
    </xf>
    <xf numFmtId="164" fontId="19" fillId="13" borderId="5" xfId="0" applyNumberFormat="1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2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0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0" fillId="13" borderId="0" xfId="0" applyNumberFormat="1" applyFill="1" applyAlignment="1">
      <alignment vertical="center" wrapText="1"/>
    </xf>
    <xf numFmtId="0" fontId="2" fillId="0" borderId="0" xfId="0" applyFont="1" applyAlignment="1">
      <alignment horizontal="left" wrapText="1"/>
    </xf>
    <xf numFmtId="0" fontId="0" fillId="11" borderId="0" xfId="0" applyFill="1" applyAlignment="1">
      <alignment horizontal="center" wrapText="1"/>
    </xf>
    <xf numFmtId="2" fontId="0" fillId="12" borderId="0" xfId="0" applyNumberFormat="1" applyFill="1" applyAlignment="1">
      <alignment wrapText="1"/>
    </xf>
    <xf numFmtId="164" fontId="0" fillId="13" borderId="0" xfId="0" applyNumberFormat="1" applyFill="1" applyAlignment="1">
      <alignment wrapText="1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20" fillId="0" borderId="3" xfId="0" applyFont="1" applyBorder="1" applyAlignment="1" applyProtection="1">
      <alignment horizontal="left" vertical="center" wrapText="1"/>
      <protection locked="0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</cellXfs>
  <cellStyles count="19">
    <cellStyle name="Accent" xfId="1" xr:uid="{06A404F9-3A05-44B0-8130-D42EE332D0D9}"/>
    <cellStyle name="Accent 1" xfId="2" xr:uid="{E8C540CC-6971-48C6-AE32-23084A5A3A61}"/>
    <cellStyle name="Accent 2" xfId="3" xr:uid="{E6898BB2-86D5-4B38-867B-8FEECAA7CA7F}"/>
    <cellStyle name="Accent 3" xfId="4" xr:uid="{509A6D22-D525-4EF2-A20E-4B2415917287}"/>
    <cellStyle name="Bad" xfId="5" xr:uid="{808B3961-3061-4C93-BC14-ADE8F5F8F69A}"/>
    <cellStyle name="Error" xfId="6" xr:uid="{9270048D-4B7A-46E3-835C-2455992798F7}"/>
    <cellStyle name="Footnote" xfId="7" xr:uid="{4D47C3B7-F663-478E-A564-3C2D106F487B}"/>
    <cellStyle name="Good" xfId="8" xr:uid="{606EB399-4752-4860-A1A1-A213F32833C1}"/>
    <cellStyle name="Heading" xfId="9" xr:uid="{795ABE20-DCEB-4619-AB8B-800599ABE9A7}"/>
    <cellStyle name="Heading 1" xfId="10" xr:uid="{5C326EB5-965D-4E2F-BD03-EDC058AF9B1A}"/>
    <cellStyle name="Heading 2" xfId="11" xr:uid="{5E758204-1120-485A-8965-5F97F67684FA}"/>
    <cellStyle name="Hyperlink" xfId="12" xr:uid="{8CF786BF-78C1-4F65-9369-7C334D6DD434}"/>
    <cellStyle name="Neutral" xfId="13" xr:uid="{A56E9696-C0FC-458F-B3FC-972DE08067F1}"/>
    <cellStyle name="Normalny" xfId="0" builtinId="0" customBuiltin="1"/>
    <cellStyle name="Note" xfId="14" xr:uid="{EA89CFB1-9CF7-4C1F-AD79-01B86A7EC47D}"/>
    <cellStyle name="Result" xfId="15" xr:uid="{A475F885-736C-42EF-93CE-1020A3408326}"/>
    <cellStyle name="Status" xfId="16" xr:uid="{F407DA1C-14FB-402A-8E98-057EE1A8566B}"/>
    <cellStyle name="Text" xfId="17" xr:uid="{747B6634-4608-4C44-A30B-F8337F4D1441}"/>
    <cellStyle name="Warning" xfId="18" xr:uid="{F97C3452-7C71-479D-92B4-368B8F91AA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450439</xdr:colOff>
      <xdr:row>109</xdr:row>
      <xdr:rowOff>12700</xdr:rowOff>
    </xdr:from>
    <xdr:ext cx="7982995" cy="1358900"/>
    <xdr:sp macro="" textlink="">
      <xdr:nvSpPr>
        <xdr:cNvPr id="2" name="Ramka tekstowa 1">
          <a:extLst>
            <a:ext uri="{FF2B5EF4-FFF2-40B4-BE49-F238E27FC236}">
              <a16:creationId xmlns:a16="http://schemas.microsoft.com/office/drawing/2014/main" id="{BE97617C-D6D4-FC48-E378-DAFC304C1FD7}"/>
            </a:ext>
          </a:extLst>
        </xdr:cNvPr>
        <xdr:cNvSpPr txBox="1"/>
      </xdr:nvSpPr>
      <xdr:spPr>
        <a:xfrm>
          <a:off x="806039" y="27895550"/>
          <a:ext cx="7982995" cy="135890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l-PL" sz="1200" b="1" i="0" u="none" strike="noStrike" kern="1200" cap="none" spc="0" baseline="0">
              <a:solidFill>
                <a:srgbClr val="000000"/>
              </a:solidFill>
              <a:uFillTx/>
              <a:latin typeface="Liberation Serif" pitchFamily="18"/>
              <a:ea typeface="Segoe UI" pitchFamily="2"/>
              <a:cs typeface="Tahoma" pitchFamily="2"/>
            </a:rPr>
            <a:t>UWAGA:</a:t>
          </a:r>
        </a:p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l-PL" sz="1200" b="0" i="0" u="none" strike="noStrike" kern="1200" cap="none" spc="0" baseline="0">
              <a:solidFill>
                <a:srgbClr val="000000"/>
              </a:solidFill>
              <a:uFillTx/>
              <a:latin typeface="Liberation Serif" pitchFamily="18"/>
              <a:ea typeface="Segoe UI" pitchFamily="2"/>
              <a:cs typeface="Tahoma" pitchFamily="2"/>
            </a:rPr>
            <a:t>Podane ilości stanowią ilości szacunkowe, a faktyczna ilość i zakres dostaw wynikać będzie z potrzeb bieżących Zamawiającego. Podane ilości szacunkowe nie mogą stanowić podstawy do żądania przez Wykonawcę realizacji określonych wielkości i ilości dostaw podanych oraz zgłaszania związanych z tym roszczeń.</a:t>
          </a:r>
        </a:p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l-PL" sz="1200" b="0" i="0" u="none" strike="noStrike" kern="0" cap="none" spc="0" baseline="0">
              <a:solidFill>
                <a:srgbClr val="FF0000"/>
              </a:solidFill>
              <a:uFillTx/>
              <a:latin typeface="Calibri"/>
            </a:rPr>
            <a:t>Formularz powinien być podpisany kwalifikowanym podpisem elektronicznym, podpisem zaufanym, podpisem osobistym lub własnoręcznie przez osobę lub osoby uprawnione do reprezentowania Wykonawcy</a:t>
          </a:r>
        </a:p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7374A5-C5FB-4DF0-9918-B9E0D7726778}" name="__Anonymous_Sheet_DB__0" displayName="__Anonymous_Sheet_DB__0" ref="B5:I103" headerRowCount="0" totalsRowShown="0">
  <sortState xmlns:xlrd2="http://schemas.microsoft.com/office/spreadsheetml/2017/richdata2" ref="B5:I103">
    <sortCondition ref="B5:B103"/>
  </sortState>
  <tableColumns count="8">
    <tableColumn id="1" xr3:uid="{C524F667-319C-4550-BF43-7B5BF31A829C}" name="Kolumna1"/>
    <tableColumn id="2" xr3:uid="{BE35C716-A5DD-4BB8-B4B9-0796305E466D}" name="Kolumna2"/>
    <tableColumn id="3" xr3:uid="{F54EABCB-B93E-4503-BDEB-C97A9AF07EFA}" name="Kolumna3"/>
    <tableColumn id="4" xr3:uid="{3FF0923C-F591-48F4-ACCE-D6FDD2D70024}" name="Kolumna4"/>
    <tableColumn id="5" xr3:uid="{1CCFB348-7165-4C24-B20B-75F9BE08D655}" name="Kolumna5"/>
    <tableColumn id="6" xr3:uid="{19ED31DC-852E-4A24-8C0B-3C38C3B91445}" name="Kolumna6"/>
    <tableColumn id="7" xr3:uid="{562CD983-3E36-483E-800D-2753170049BE}" name="Kolumna7"/>
    <tableColumn id="8" xr3:uid="{DC3245A4-9268-419D-A4AF-1CE195A6EDB8}" name="Kolumna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55132-3FA5-4749-9BC4-E56C5FF4C877}">
  <dimension ref="A1:I139"/>
  <sheetViews>
    <sheetView tabSelected="1" workbookViewId="0">
      <selection activeCell="A2" sqref="A2:H2"/>
    </sheetView>
  </sheetViews>
  <sheetFormatPr defaultRowHeight="12.5"/>
  <cols>
    <col min="1" max="1" width="5.08984375" style="20" customWidth="1"/>
    <col min="2" max="2" width="51.08984375" style="27" customWidth="1"/>
    <col min="3" max="3" width="13.08984375" style="34" customWidth="1"/>
    <col min="4" max="4" width="6.90625" style="20" customWidth="1"/>
    <col min="5" max="5" width="13.453125" style="35" customWidth="1"/>
    <col min="6" max="6" width="14.6328125" style="29" customWidth="1"/>
    <col min="7" max="7" width="8.54296875" style="30" customWidth="1"/>
    <col min="8" max="8" width="14.6328125" style="36" customWidth="1"/>
    <col min="9" max="9" width="15.6328125" style="32" customWidth="1"/>
    <col min="10" max="10" width="25.6328125" customWidth="1"/>
    <col min="11" max="11" width="8.90625" customWidth="1"/>
  </cols>
  <sheetData>
    <row r="1" spans="1:9" ht="51" customHeight="1">
      <c r="A1" s="45" t="s">
        <v>0</v>
      </c>
      <c r="B1" s="45"/>
      <c r="C1" s="45"/>
      <c r="D1" s="46" t="s">
        <v>1</v>
      </c>
      <c r="E1" s="46"/>
      <c r="F1" s="46"/>
      <c r="G1" s="46"/>
      <c r="H1" s="46"/>
      <c r="I1" s="1"/>
    </row>
    <row r="2" spans="1:9" ht="19.5" customHeight="1">
      <c r="A2" s="47" t="s">
        <v>215</v>
      </c>
      <c r="B2" s="47"/>
      <c r="C2" s="47"/>
      <c r="D2" s="47"/>
      <c r="E2" s="47"/>
      <c r="F2" s="47"/>
      <c r="G2" s="47"/>
      <c r="H2" s="47"/>
      <c r="I2" s="2"/>
    </row>
    <row r="3" spans="1:9" ht="80.25" customHeight="1">
      <c r="A3" s="46" t="s">
        <v>2</v>
      </c>
      <c r="B3" s="46"/>
      <c r="C3" s="46"/>
      <c r="D3" s="46"/>
      <c r="E3" s="46"/>
      <c r="F3" s="46"/>
      <c r="G3" s="46"/>
      <c r="H3" s="46"/>
      <c r="I3" s="1"/>
    </row>
    <row r="4" spans="1:9" ht="56">
      <c r="A4" s="3" t="s">
        <v>3</v>
      </c>
      <c r="B4" s="4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6" t="s">
        <v>10</v>
      </c>
      <c r="I4" s="7" t="s">
        <v>11</v>
      </c>
    </row>
    <row r="5" spans="1:9" s="15" customFormat="1" ht="28">
      <c r="A5" s="43" t="s">
        <v>12</v>
      </c>
      <c r="B5" s="37" t="s">
        <v>185</v>
      </c>
      <c r="C5" s="8">
        <v>190</v>
      </c>
      <c r="D5" s="9" t="s">
        <v>13</v>
      </c>
      <c r="E5" s="10"/>
      <c r="F5" s="11">
        <f t="shared" ref="F5:F36" si="0">C5*E5</f>
        <v>0</v>
      </c>
      <c r="G5" s="12"/>
      <c r="H5" s="13">
        <f t="shared" ref="H5:H36" si="1">F5*(1*G5)+F5</f>
        <v>0</v>
      </c>
      <c r="I5" s="14"/>
    </row>
    <row r="6" spans="1:9" s="15" customFormat="1" ht="28">
      <c r="A6" s="43" t="s">
        <v>14</v>
      </c>
      <c r="B6" s="37" t="s">
        <v>15</v>
      </c>
      <c r="C6" s="8">
        <v>20</v>
      </c>
      <c r="D6" s="9" t="s">
        <v>13</v>
      </c>
      <c r="E6" s="10"/>
      <c r="F6" s="11">
        <f t="shared" si="0"/>
        <v>0</v>
      </c>
      <c r="G6" s="12"/>
      <c r="H6" s="13">
        <f t="shared" si="1"/>
        <v>0</v>
      </c>
      <c r="I6" s="14"/>
    </row>
    <row r="7" spans="1:9" s="15" customFormat="1" ht="14">
      <c r="A7" s="43" t="s">
        <v>16</v>
      </c>
      <c r="B7" s="37" t="s">
        <v>17</v>
      </c>
      <c r="C7" s="8">
        <v>1000</v>
      </c>
      <c r="D7" s="9" t="s">
        <v>13</v>
      </c>
      <c r="E7" s="10"/>
      <c r="F7" s="11">
        <f t="shared" si="0"/>
        <v>0</v>
      </c>
      <c r="G7" s="12"/>
      <c r="H7" s="13">
        <f t="shared" si="1"/>
        <v>0</v>
      </c>
      <c r="I7" s="14"/>
    </row>
    <row r="8" spans="1:9" s="15" customFormat="1" ht="14">
      <c r="A8" s="43" t="s">
        <v>18</v>
      </c>
      <c r="B8" s="37" t="s">
        <v>186</v>
      </c>
      <c r="C8" s="8">
        <v>5000</v>
      </c>
      <c r="D8" s="9" t="s">
        <v>13</v>
      </c>
      <c r="E8" s="10"/>
      <c r="F8" s="11">
        <f t="shared" si="0"/>
        <v>0</v>
      </c>
      <c r="G8" s="12"/>
      <c r="H8" s="13">
        <f t="shared" si="1"/>
        <v>0</v>
      </c>
      <c r="I8" s="14"/>
    </row>
    <row r="9" spans="1:9" s="15" customFormat="1" ht="14.5">
      <c r="A9" s="43" t="s">
        <v>19</v>
      </c>
      <c r="B9" s="38" t="s">
        <v>20</v>
      </c>
      <c r="C9" s="16">
        <v>10</v>
      </c>
      <c r="D9" s="17" t="s">
        <v>13</v>
      </c>
      <c r="E9" s="10"/>
      <c r="F9" s="11">
        <f t="shared" si="0"/>
        <v>0</v>
      </c>
      <c r="G9" s="12"/>
      <c r="H9" s="13">
        <f t="shared" si="1"/>
        <v>0</v>
      </c>
      <c r="I9" s="14"/>
    </row>
    <row r="10" spans="1:9" s="15" customFormat="1" ht="14.5">
      <c r="A10" s="43" t="s">
        <v>21</v>
      </c>
      <c r="B10" s="38" t="s">
        <v>187</v>
      </c>
      <c r="C10" s="16">
        <v>140</v>
      </c>
      <c r="D10" s="17" t="s">
        <v>13</v>
      </c>
      <c r="E10" s="10"/>
      <c r="F10" s="11">
        <f t="shared" si="0"/>
        <v>0</v>
      </c>
      <c r="G10" s="12"/>
      <c r="H10" s="13">
        <f t="shared" si="1"/>
        <v>0</v>
      </c>
      <c r="I10" s="14"/>
    </row>
    <row r="11" spans="1:9" s="15" customFormat="1" ht="14.5">
      <c r="A11" s="43" t="s">
        <v>22</v>
      </c>
      <c r="B11" s="38" t="s">
        <v>188</v>
      </c>
      <c r="C11" s="16">
        <v>10</v>
      </c>
      <c r="D11" s="17" t="s">
        <v>13</v>
      </c>
      <c r="E11" s="10"/>
      <c r="F11" s="11">
        <f t="shared" si="0"/>
        <v>0</v>
      </c>
      <c r="G11" s="12"/>
      <c r="H11" s="13">
        <f t="shared" si="1"/>
        <v>0</v>
      </c>
      <c r="I11" s="14"/>
    </row>
    <row r="12" spans="1:9" s="15" customFormat="1" ht="29">
      <c r="A12" s="43" t="s">
        <v>23</v>
      </c>
      <c r="B12" s="38" t="s">
        <v>24</v>
      </c>
      <c r="C12" s="16">
        <v>20</v>
      </c>
      <c r="D12" s="17" t="s">
        <v>25</v>
      </c>
      <c r="E12" s="10"/>
      <c r="F12" s="11">
        <f t="shared" si="0"/>
        <v>0</v>
      </c>
      <c r="G12" s="12"/>
      <c r="H12" s="13">
        <f t="shared" si="1"/>
        <v>0</v>
      </c>
      <c r="I12" s="14"/>
    </row>
    <row r="13" spans="1:9" s="15" customFormat="1" ht="29">
      <c r="A13" s="43" t="s">
        <v>26</v>
      </c>
      <c r="B13" s="38" t="s">
        <v>27</v>
      </c>
      <c r="C13" s="16">
        <v>30</v>
      </c>
      <c r="D13" s="17" t="s">
        <v>25</v>
      </c>
      <c r="E13" s="10"/>
      <c r="F13" s="11">
        <f t="shared" si="0"/>
        <v>0</v>
      </c>
      <c r="G13" s="12"/>
      <c r="H13" s="13">
        <f t="shared" si="1"/>
        <v>0</v>
      </c>
      <c r="I13" s="14"/>
    </row>
    <row r="14" spans="1:9" s="15" customFormat="1" ht="14.5">
      <c r="A14" s="43" t="s">
        <v>28</v>
      </c>
      <c r="B14" s="38" t="s">
        <v>29</v>
      </c>
      <c r="C14" s="16">
        <v>70</v>
      </c>
      <c r="D14" s="17" t="s">
        <v>13</v>
      </c>
      <c r="E14" s="10"/>
      <c r="F14" s="11">
        <f t="shared" si="0"/>
        <v>0</v>
      </c>
      <c r="G14" s="12"/>
      <c r="H14" s="13">
        <f t="shared" si="1"/>
        <v>0</v>
      </c>
      <c r="I14" s="14"/>
    </row>
    <row r="15" spans="1:9" s="15" customFormat="1" ht="14">
      <c r="A15" s="43" t="s">
        <v>30</v>
      </c>
      <c r="B15" s="37" t="s">
        <v>31</v>
      </c>
      <c r="C15" s="8">
        <v>20</v>
      </c>
      <c r="D15" s="9" t="s">
        <v>13</v>
      </c>
      <c r="E15" s="10"/>
      <c r="F15" s="11">
        <f t="shared" si="0"/>
        <v>0</v>
      </c>
      <c r="G15" s="12"/>
      <c r="H15" s="13">
        <f t="shared" si="1"/>
        <v>0</v>
      </c>
      <c r="I15" s="14"/>
    </row>
    <row r="16" spans="1:9" s="15" customFormat="1" ht="14">
      <c r="A16" s="43" t="s">
        <v>32</v>
      </c>
      <c r="B16" s="37" t="s">
        <v>189</v>
      </c>
      <c r="C16" s="8">
        <v>500</v>
      </c>
      <c r="D16" s="9" t="s">
        <v>13</v>
      </c>
      <c r="E16" s="10"/>
      <c r="F16" s="11">
        <f t="shared" si="0"/>
        <v>0</v>
      </c>
      <c r="G16" s="12"/>
      <c r="H16" s="13">
        <f t="shared" si="1"/>
        <v>0</v>
      </c>
      <c r="I16" s="14"/>
    </row>
    <row r="17" spans="1:9" s="15" customFormat="1" ht="14">
      <c r="A17" s="43" t="s">
        <v>33</v>
      </c>
      <c r="B17" s="37" t="s">
        <v>190</v>
      </c>
      <c r="C17" s="8">
        <v>20</v>
      </c>
      <c r="D17" s="9" t="s">
        <v>13</v>
      </c>
      <c r="E17" s="10"/>
      <c r="F17" s="11">
        <f t="shared" si="0"/>
        <v>0</v>
      </c>
      <c r="G17" s="12"/>
      <c r="H17" s="13">
        <f t="shared" si="1"/>
        <v>0</v>
      </c>
      <c r="I17" s="14"/>
    </row>
    <row r="18" spans="1:9" s="15" customFormat="1" ht="29">
      <c r="A18" s="43" t="s">
        <v>34</v>
      </c>
      <c r="B18" s="38" t="s">
        <v>191</v>
      </c>
      <c r="C18" s="16">
        <v>350</v>
      </c>
      <c r="D18" s="17" t="s">
        <v>13</v>
      </c>
      <c r="E18" s="10"/>
      <c r="F18" s="11">
        <f t="shared" si="0"/>
        <v>0</v>
      </c>
      <c r="G18" s="12"/>
      <c r="H18" s="13">
        <f t="shared" si="1"/>
        <v>0</v>
      </c>
      <c r="I18" s="14"/>
    </row>
    <row r="19" spans="1:9" s="15" customFormat="1" ht="14.5">
      <c r="A19" s="43" t="s">
        <v>35</v>
      </c>
      <c r="B19" s="38" t="s">
        <v>36</v>
      </c>
      <c r="C19" s="16">
        <v>15</v>
      </c>
      <c r="D19" s="17" t="s">
        <v>13</v>
      </c>
      <c r="E19" s="10"/>
      <c r="F19" s="11">
        <f t="shared" si="0"/>
        <v>0</v>
      </c>
      <c r="G19" s="12"/>
      <c r="H19" s="13">
        <f t="shared" si="1"/>
        <v>0</v>
      </c>
      <c r="I19" s="14"/>
    </row>
    <row r="20" spans="1:9" s="15" customFormat="1" ht="28">
      <c r="A20" s="43" t="s">
        <v>37</v>
      </c>
      <c r="B20" s="37" t="s">
        <v>38</v>
      </c>
      <c r="C20" s="8">
        <v>1400</v>
      </c>
      <c r="D20" s="9" t="s">
        <v>25</v>
      </c>
      <c r="E20" s="10"/>
      <c r="F20" s="11">
        <f t="shared" si="0"/>
        <v>0</v>
      </c>
      <c r="G20" s="12"/>
      <c r="H20" s="13">
        <f t="shared" si="1"/>
        <v>0</v>
      </c>
      <c r="I20" s="14"/>
    </row>
    <row r="21" spans="1:9" s="15" customFormat="1" ht="14">
      <c r="A21" s="43" t="s">
        <v>39</v>
      </c>
      <c r="B21" s="37" t="s">
        <v>192</v>
      </c>
      <c r="C21" s="8">
        <v>200</v>
      </c>
      <c r="D21" s="9" t="s">
        <v>40</v>
      </c>
      <c r="E21" s="10"/>
      <c r="F21" s="11">
        <f t="shared" si="0"/>
        <v>0</v>
      </c>
      <c r="G21" s="12"/>
      <c r="H21" s="13">
        <f t="shared" si="1"/>
        <v>0</v>
      </c>
      <c r="I21" s="14"/>
    </row>
    <row r="22" spans="1:9" s="15" customFormat="1" ht="14">
      <c r="A22" s="43" t="s">
        <v>41</v>
      </c>
      <c r="B22" s="37" t="s">
        <v>42</v>
      </c>
      <c r="C22" s="8">
        <v>50</v>
      </c>
      <c r="D22" s="9" t="s">
        <v>13</v>
      </c>
      <c r="E22" s="10"/>
      <c r="F22" s="11">
        <f t="shared" si="0"/>
        <v>0</v>
      </c>
      <c r="G22" s="12"/>
      <c r="H22" s="13">
        <f t="shared" si="1"/>
        <v>0</v>
      </c>
      <c r="I22" s="14"/>
    </row>
    <row r="23" spans="1:9" s="15" customFormat="1" ht="28">
      <c r="A23" s="43" t="s">
        <v>43</v>
      </c>
      <c r="B23" s="37" t="s">
        <v>193</v>
      </c>
      <c r="C23" s="8">
        <v>30</v>
      </c>
      <c r="D23" s="9" t="s">
        <v>13</v>
      </c>
      <c r="E23" s="10"/>
      <c r="F23" s="11">
        <f t="shared" si="0"/>
        <v>0</v>
      </c>
      <c r="G23" s="12"/>
      <c r="H23" s="13">
        <f t="shared" si="1"/>
        <v>0</v>
      </c>
      <c r="I23" s="14"/>
    </row>
    <row r="24" spans="1:9" s="15" customFormat="1" ht="14">
      <c r="A24" s="43" t="s">
        <v>44</v>
      </c>
      <c r="B24" s="37" t="s">
        <v>194</v>
      </c>
      <c r="C24" s="8">
        <v>120</v>
      </c>
      <c r="D24" s="9" t="s">
        <v>13</v>
      </c>
      <c r="E24" s="10"/>
      <c r="F24" s="11">
        <f t="shared" si="0"/>
        <v>0</v>
      </c>
      <c r="G24" s="12"/>
      <c r="H24" s="13">
        <f t="shared" si="1"/>
        <v>0</v>
      </c>
      <c r="I24" s="14"/>
    </row>
    <row r="25" spans="1:9" s="15" customFormat="1" ht="28">
      <c r="A25" s="43" t="s">
        <v>45</v>
      </c>
      <c r="B25" s="37" t="s">
        <v>46</v>
      </c>
      <c r="C25" s="8">
        <v>150</v>
      </c>
      <c r="D25" s="9" t="s">
        <v>13</v>
      </c>
      <c r="E25" s="10"/>
      <c r="F25" s="11">
        <f t="shared" si="0"/>
        <v>0</v>
      </c>
      <c r="G25" s="12"/>
      <c r="H25" s="13">
        <f t="shared" si="1"/>
        <v>0</v>
      </c>
      <c r="I25" s="14"/>
    </row>
    <row r="26" spans="1:9" s="15" customFormat="1" ht="28">
      <c r="A26" s="43" t="s">
        <v>47</v>
      </c>
      <c r="B26" s="37" t="s">
        <v>48</v>
      </c>
      <c r="C26" s="8">
        <v>30</v>
      </c>
      <c r="D26" s="9" t="s">
        <v>13</v>
      </c>
      <c r="E26" s="10"/>
      <c r="F26" s="11">
        <f t="shared" si="0"/>
        <v>0</v>
      </c>
      <c r="G26" s="12"/>
      <c r="H26" s="13">
        <f t="shared" si="1"/>
        <v>0</v>
      </c>
      <c r="I26" s="14"/>
    </row>
    <row r="27" spans="1:9" s="15" customFormat="1" ht="14">
      <c r="A27" s="43" t="s">
        <v>49</v>
      </c>
      <c r="B27" s="37" t="s">
        <v>50</v>
      </c>
      <c r="C27" s="8">
        <v>50</v>
      </c>
      <c r="D27" s="9" t="s">
        <v>13</v>
      </c>
      <c r="E27" s="10"/>
      <c r="F27" s="11">
        <f t="shared" si="0"/>
        <v>0</v>
      </c>
      <c r="G27" s="12"/>
      <c r="H27" s="13">
        <f t="shared" si="1"/>
        <v>0</v>
      </c>
      <c r="I27" s="14"/>
    </row>
    <row r="28" spans="1:9" s="15" customFormat="1" ht="14">
      <c r="A28" s="43" t="s">
        <v>51</v>
      </c>
      <c r="B28" s="37" t="s">
        <v>52</v>
      </c>
      <c r="C28" s="8">
        <v>20</v>
      </c>
      <c r="D28" s="9" t="s">
        <v>13</v>
      </c>
      <c r="E28" s="10"/>
      <c r="F28" s="11">
        <f t="shared" si="0"/>
        <v>0</v>
      </c>
      <c r="G28" s="12"/>
      <c r="H28" s="13">
        <f t="shared" si="1"/>
        <v>0</v>
      </c>
      <c r="I28" s="14"/>
    </row>
    <row r="29" spans="1:9" s="15" customFormat="1" ht="14">
      <c r="A29" s="43" t="s">
        <v>53</v>
      </c>
      <c r="B29" s="37" t="s">
        <v>54</v>
      </c>
      <c r="C29" s="8">
        <v>140</v>
      </c>
      <c r="D29" s="9" t="s">
        <v>13</v>
      </c>
      <c r="E29" s="10"/>
      <c r="F29" s="11">
        <f t="shared" si="0"/>
        <v>0</v>
      </c>
      <c r="G29" s="12"/>
      <c r="H29" s="13">
        <f t="shared" si="1"/>
        <v>0</v>
      </c>
      <c r="I29" s="14"/>
    </row>
    <row r="30" spans="1:9" s="15" customFormat="1" ht="14.5">
      <c r="A30" s="43" t="s">
        <v>55</v>
      </c>
      <c r="B30" s="38" t="s">
        <v>195</v>
      </c>
      <c r="C30" s="16">
        <v>5</v>
      </c>
      <c r="D30" s="17" t="s">
        <v>13</v>
      </c>
      <c r="E30" s="10"/>
      <c r="F30" s="11">
        <f t="shared" si="0"/>
        <v>0</v>
      </c>
      <c r="G30" s="12"/>
      <c r="H30" s="13">
        <f t="shared" si="1"/>
        <v>0</v>
      </c>
      <c r="I30" s="14"/>
    </row>
    <row r="31" spans="1:9" s="15" customFormat="1" ht="28">
      <c r="A31" s="43" t="s">
        <v>56</v>
      </c>
      <c r="B31" s="37" t="s">
        <v>57</v>
      </c>
      <c r="C31" s="8">
        <v>50</v>
      </c>
      <c r="D31" s="9" t="s">
        <v>13</v>
      </c>
      <c r="E31" s="10"/>
      <c r="F31" s="11">
        <f t="shared" si="0"/>
        <v>0</v>
      </c>
      <c r="G31" s="12"/>
      <c r="H31" s="13">
        <f t="shared" si="1"/>
        <v>0</v>
      </c>
      <c r="I31" s="14"/>
    </row>
    <row r="32" spans="1:9" s="15" customFormat="1" ht="14">
      <c r="A32" s="43" t="s">
        <v>58</v>
      </c>
      <c r="B32" s="37" t="s">
        <v>196</v>
      </c>
      <c r="C32" s="8">
        <v>5</v>
      </c>
      <c r="D32" s="9" t="s">
        <v>13</v>
      </c>
      <c r="E32" s="10"/>
      <c r="F32" s="11">
        <f t="shared" si="0"/>
        <v>0</v>
      </c>
      <c r="G32" s="12"/>
      <c r="H32" s="13">
        <f t="shared" si="1"/>
        <v>0</v>
      </c>
      <c r="I32" s="14"/>
    </row>
    <row r="33" spans="1:9" s="15" customFormat="1" ht="14">
      <c r="A33" s="43" t="s">
        <v>59</v>
      </c>
      <c r="B33" s="37" t="s">
        <v>197</v>
      </c>
      <c r="C33" s="8">
        <v>15</v>
      </c>
      <c r="D33" s="9" t="s">
        <v>13</v>
      </c>
      <c r="E33" s="10"/>
      <c r="F33" s="11">
        <f t="shared" si="0"/>
        <v>0</v>
      </c>
      <c r="G33" s="12"/>
      <c r="H33" s="13">
        <f t="shared" si="1"/>
        <v>0</v>
      </c>
      <c r="I33" s="14"/>
    </row>
    <row r="34" spans="1:9" s="15" customFormat="1" ht="14">
      <c r="A34" s="43" t="s">
        <v>60</v>
      </c>
      <c r="B34" s="37" t="s">
        <v>198</v>
      </c>
      <c r="C34" s="8">
        <v>350</v>
      </c>
      <c r="D34" s="9" t="s">
        <v>25</v>
      </c>
      <c r="E34" s="10"/>
      <c r="F34" s="11">
        <f t="shared" si="0"/>
        <v>0</v>
      </c>
      <c r="G34" s="12"/>
      <c r="H34" s="13">
        <f t="shared" si="1"/>
        <v>0</v>
      </c>
      <c r="I34" s="14"/>
    </row>
    <row r="35" spans="1:9" s="15" customFormat="1" ht="28">
      <c r="A35" s="43" t="s">
        <v>61</v>
      </c>
      <c r="B35" s="37" t="s">
        <v>62</v>
      </c>
      <c r="C35" s="8">
        <v>100</v>
      </c>
      <c r="D35" s="9" t="s">
        <v>63</v>
      </c>
      <c r="E35" s="10"/>
      <c r="F35" s="11">
        <f t="shared" si="0"/>
        <v>0</v>
      </c>
      <c r="G35" s="12"/>
      <c r="H35" s="13">
        <f t="shared" si="1"/>
        <v>0</v>
      </c>
      <c r="I35" s="14"/>
    </row>
    <row r="36" spans="1:9" s="15" customFormat="1" ht="28">
      <c r="A36" s="43" t="s">
        <v>64</v>
      </c>
      <c r="B36" s="37" t="s">
        <v>65</v>
      </c>
      <c r="C36" s="8">
        <v>150</v>
      </c>
      <c r="D36" s="9" t="s">
        <v>66</v>
      </c>
      <c r="E36" s="10"/>
      <c r="F36" s="11">
        <f t="shared" si="0"/>
        <v>0</v>
      </c>
      <c r="G36" s="12"/>
      <c r="H36" s="13">
        <f t="shared" si="1"/>
        <v>0</v>
      </c>
      <c r="I36" s="14"/>
    </row>
    <row r="37" spans="1:9" s="15" customFormat="1" ht="29">
      <c r="A37" s="43" t="s">
        <v>67</v>
      </c>
      <c r="B37" s="38" t="s">
        <v>68</v>
      </c>
      <c r="C37" s="16">
        <v>15</v>
      </c>
      <c r="D37" s="17" t="s">
        <v>25</v>
      </c>
      <c r="E37" s="10"/>
      <c r="F37" s="11">
        <f t="shared" ref="F37:F68" si="2">C37*E37</f>
        <v>0</v>
      </c>
      <c r="G37" s="12"/>
      <c r="H37" s="13">
        <f t="shared" ref="H37:H62" si="3">F37*(1*G37)+F37</f>
        <v>0</v>
      </c>
      <c r="I37" s="14"/>
    </row>
    <row r="38" spans="1:9" s="15" customFormat="1" ht="28">
      <c r="A38" s="43" t="s">
        <v>69</v>
      </c>
      <c r="B38" s="37" t="s">
        <v>199</v>
      </c>
      <c r="C38" s="8">
        <v>180</v>
      </c>
      <c r="D38" s="9" t="s">
        <v>13</v>
      </c>
      <c r="E38" s="10"/>
      <c r="F38" s="11">
        <f t="shared" si="2"/>
        <v>0</v>
      </c>
      <c r="G38" s="12"/>
      <c r="H38" s="13">
        <f t="shared" si="3"/>
        <v>0</v>
      </c>
      <c r="I38" s="14"/>
    </row>
    <row r="39" spans="1:9" s="15" customFormat="1" ht="14.5">
      <c r="A39" s="43" t="s">
        <v>70</v>
      </c>
      <c r="B39" s="39" t="s">
        <v>71</v>
      </c>
      <c r="C39" s="8">
        <v>20</v>
      </c>
      <c r="D39" s="17" t="s">
        <v>13</v>
      </c>
      <c r="E39" s="10"/>
      <c r="F39" s="11">
        <f t="shared" si="2"/>
        <v>0</v>
      </c>
      <c r="G39" s="12"/>
      <c r="H39" s="13">
        <f t="shared" si="3"/>
        <v>0</v>
      </c>
      <c r="I39" s="14"/>
    </row>
    <row r="40" spans="1:9" s="15" customFormat="1" ht="14">
      <c r="A40" s="43" t="s">
        <v>72</v>
      </c>
      <c r="B40" s="37" t="s">
        <v>73</v>
      </c>
      <c r="C40" s="8">
        <v>40</v>
      </c>
      <c r="D40" s="9" t="s">
        <v>13</v>
      </c>
      <c r="E40" s="10"/>
      <c r="F40" s="11">
        <f t="shared" si="2"/>
        <v>0</v>
      </c>
      <c r="G40" s="12"/>
      <c r="H40" s="13">
        <f t="shared" si="3"/>
        <v>0</v>
      </c>
      <c r="I40" s="14"/>
    </row>
    <row r="41" spans="1:9" s="15" customFormat="1" ht="14">
      <c r="A41" s="43" t="s">
        <v>74</v>
      </c>
      <c r="B41" s="37" t="s">
        <v>75</v>
      </c>
      <c r="C41" s="8">
        <v>10</v>
      </c>
      <c r="D41" s="9" t="s">
        <v>76</v>
      </c>
      <c r="E41" s="10"/>
      <c r="F41" s="11">
        <f t="shared" si="2"/>
        <v>0</v>
      </c>
      <c r="G41" s="12"/>
      <c r="H41" s="13">
        <f t="shared" si="3"/>
        <v>0</v>
      </c>
      <c r="I41" s="14"/>
    </row>
    <row r="42" spans="1:9" s="15" customFormat="1" ht="14">
      <c r="A42" s="43" t="s">
        <v>77</v>
      </c>
      <c r="B42" s="37" t="s">
        <v>78</v>
      </c>
      <c r="C42" s="8">
        <v>15</v>
      </c>
      <c r="D42" s="9" t="s">
        <v>76</v>
      </c>
      <c r="E42" s="10"/>
      <c r="F42" s="11">
        <f t="shared" si="2"/>
        <v>0</v>
      </c>
      <c r="G42" s="12"/>
      <c r="H42" s="13">
        <f t="shared" si="3"/>
        <v>0</v>
      </c>
      <c r="I42" s="14"/>
    </row>
    <row r="43" spans="1:9" s="15" customFormat="1" ht="14">
      <c r="A43" s="43" t="s">
        <v>79</v>
      </c>
      <c r="B43" s="37" t="s">
        <v>80</v>
      </c>
      <c r="C43" s="8">
        <v>200</v>
      </c>
      <c r="D43" s="9" t="s">
        <v>13</v>
      </c>
      <c r="E43" s="10"/>
      <c r="F43" s="11">
        <f t="shared" si="2"/>
        <v>0</v>
      </c>
      <c r="G43" s="12"/>
      <c r="H43" s="13">
        <f t="shared" si="3"/>
        <v>0</v>
      </c>
      <c r="I43" s="14"/>
    </row>
    <row r="44" spans="1:9" s="15" customFormat="1" ht="28">
      <c r="A44" s="43" t="s">
        <v>81</v>
      </c>
      <c r="B44" s="37" t="s">
        <v>200</v>
      </c>
      <c r="C44" s="8">
        <v>200</v>
      </c>
      <c r="D44" s="9" t="s">
        <v>13</v>
      </c>
      <c r="E44" s="10"/>
      <c r="F44" s="11">
        <f t="shared" si="2"/>
        <v>0</v>
      </c>
      <c r="G44" s="12"/>
      <c r="H44" s="13">
        <f t="shared" si="3"/>
        <v>0</v>
      </c>
      <c r="I44" s="14"/>
    </row>
    <row r="45" spans="1:9" s="15" customFormat="1" ht="14">
      <c r="A45" s="43" t="s">
        <v>82</v>
      </c>
      <c r="B45" s="37" t="s">
        <v>83</v>
      </c>
      <c r="C45" s="8">
        <v>200</v>
      </c>
      <c r="D45" s="9" t="s">
        <v>13</v>
      </c>
      <c r="E45" s="10"/>
      <c r="F45" s="11">
        <f t="shared" si="2"/>
        <v>0</v>
      </c>
      <c r="G45" s="12"/>
      <c r="H45" s="13">
        <f t="shared" si="3"/>
        <v>0</v>
      </c>
      <c r="I45" s="14"/>
    </row>
    <row r="46" spans="1:9" s="15" customFormat="1" ht="14">
      <c r="A46" s="43" t="s">
        <v>84</v>
      </c>
      <c r="B46" s="37" t="s">
        <v>202</v>
      </c>
      <c r="C46" s="8">
        <v>5</v>
      </c>
      <c r="D46" s="9" t="s">
        <v>13</v>
      </c>
      <c r="E46" s="10"/>
      <c r="F46" s="11">
        <f t="shared" si="2"/>
        <v>0</v>
      </c>
      <c r="G46" s="12"/>
      <c r="H46" s="13">
        <f t="shared" si="3"/>
        <v>0</v>
      </c>
      <c r="I46" s="14"/>
    </row>
    <row r="47" spans="1:9" s="15" customFormat="1" ht="14.5">
      <c r="A47" s="43" t="s">
        <v>85</v>
      </c>
      <c r="B47" s="38" t="s">
        <v>201</v>
      </c>
      <c r="C47" s="16">
        <v>10</v>
      </c>
      <c r="D47" s="17" t="s">
        <v>13</v>
      </c>
      <c r="E47" s="10"/>
      <c r="F47" s="11">
        <f t="shared" si="2"/>
        <v>0</v>
      </c>
      <c r="G47" s="12"/>
      <c r="H47" s="13">
        <f t="shared" si="3"/>
        <v>0</v>
      </c>
      <c r="I47" s="14"/>
    </row>
    <row r="48" spans="1:9" s="15" customFormat="1" ht="14.5">
      <c r="A48" s="43" t="s">
        <v>86</v>
      </c>
      <c r="B48" s="38" t="s">
        <v>87</v>
      </c>
      <c r="C48" s="16">
        <v>180</v>
      </c>
      <c r="D48" s="17" t="s">
        <v>25</v>
      </c>
      <c r="E48" s="10"/>
      <c r="F48" s="11">
        <f t="shared" si="2"/>
        <v>0</v>
      </c>
      <c r="G48" s="12"/>
      <c r="H48" s="13">
        <f t="shared" si="3"/>
        <v>0</v>
      </c>
      <c r="I48" s="14"/>
    </row>
    <row r="49" spans="1:9" s="15" customFormat="1" ht="14">
      <c r="A49" s="43" t="s">
        <v>88</v>
      </c>
      <c r="B49" s="37" t="s">
        <v>89</v>
      </c>
      <c r="C49" s="8">
        <v>45</v>
      </c>
      <c r="D49" s="9" t="s">
        <v>25</v>
      </c>
      <c r="E49" s="10"/>
      <c r="F49" s="11">
        <f t="shared" si="2"/>
        <v>0</v>
      </c>
      <c r="G49" s="12"/>
      <c r="H49" s="13">
        <f t="shared" si="3"/>
        <v>0</v>
      </c>
      <c r="I49" s="14"/>
    </row>
    <row r="50" spans="1:9" s="15" customFormat="1" ht="14">
      <c r="A50" s="43" t="s">
        <v>90</v>
      </c>
      <c r="B50" s="37" t="s">
        <v>91</v>
      </c>
      <c r="C50" s="8">
        <v>2</v>
      </c>
      <c r="D50" s="9" t="s">
        <v>25</v>
      </c>
      <c r="E50" s="10"/>
      <c r="F50" s="11">
        <f t="shared" si="2"/>
        <v>0</v>
      </c>
      <c r="G50" s="12"/>
      <c r="H50" s="13">
        <f t="shared" si="3"/>
        <v>0</v>
      </c>
      <c r="I50" s="14"/>
    </row>
    <row r="51" spans="1:9" s="15" customFormat="1" ht="14">
      <c r="A51" s="43" t="s">
        <v>92</v>
      </c>
      <c r="B51" s="37" t="s">
        <v>93</v>
      </c>
      <c r="C51" s="8">
        <v>4</v>
      </c>
      <c r="D51" s="9" t="s">
        <v>25</v>
      </c>
      <c r="E51" s="10"/>
      <c r="F51" s="11">
        <f t="shared" si="2"/>
        <v>0</v>
      </c>
      <c r="G51" s="12"/>
      <c r="H51" s="13">
        <f t="shared" si="3"/>
        <v>0</v>
      </c>
      <c r="I51" s="14"/>
    </row>
    <row r="52" spans="1:9" s="15" customFormat="1" ht="14.5">
      <c r="A52" s="43" t="s">
        <v>94</v>
      </c>
      <c r="B52" s="38" t="s">
        <v>95</v>
      </c>
      <c r="C52" s="16">
        <v>10</v>
      </c>
      <c r="D52" s="17" t="s">
        <v>13</v>
      </c>
      <c r="E52" s="10"/>
      <c r="F52" s="11">
        <f t="shared" si="2"/>
        <v>0</v>
      </c>
      <c r="G52" s="12"/>
      <c r="H52" s="13">
        <f t="shared" si="3"/>
        <v>0</v>
      </c>
      <c r="I52" s="14"/>
    </row>
    <row r="53" spans="1:9" s="15" customFormat="1" ht="14">
      <c r="A53" s="43" t="s">
        <v>96</v>
      </c>
      <c r="B53" s="37" t="s">
        <v>97</v>
      </c>
      <c r="C53" s="8">
        <v>10</v>
      </c>
      <c r="D53" s="9" t="s">
        <v>13</v>
      </c>
      <c r="E53" s="10"/>
      <c r="F53" s="11">
        <f t="shared" si="2"/>
        <v>0</v>
      </c>
      <c r="G53" s="12"/>
      <c r="H53" s="13">
        <f t="shared" si="3"/>
        <v>0</v>
      </c>
      <c r="I53" s="14"/>
    </row>
    <row r="54" spans="1:9" s="15" customFormat="1" ht="28">
      <c r="A54" s="43" t="s">
        <v>98</v>
      </c>
      <c r="B54" s="37" t="s">
        <v>99</v>
      </c>
      <c r="C54" s="8">
        <v>20</v>
      </c>
      <c r="D54" s="9" t="s">
        <v>25</v>
      </c>
      <c r="E54" s="10"/>
      <c r="F54" s="11">
        <f t="shared" si="2"/>
        <v>0</v>
      </c>
      <c r="G54" s="12"/>
      <c r="H54" s="13">
        <f t="shared" si="3"/>
        <v>0</v>
      </c>
      <c r="I54" s="14"/>
    </row>
    <row r="55" spans="1:9" s="15" customFormat="1" ht="28">
      <c r="A55" s="43" t="s">
        <v>100</v>
      </c>
      <c r="B55" s="37" t="s">
        <v>101</v>
      </c>
      <c r="C55" s="8">
        <v>500</v>
      </c>
      <c r="D55" s="9" t="s">
        <v>25</v>
      </c>
      <c r="E55" s="10"/>
      <c r="F55" s="11">
        <f t="shared" si="2"/>
        <v>0</v>
      </c>
      <c r="G55" s="12"/>
      <c r="H55" s="13">
        <f t="shared" si="3"/>
        <v>0</v>
      </c>
      <c r="I55" s="14"/>
    </row>
    <row r="56" spans="1:9" s="15" customFormat="1" ht="28">
      <c r="A56" s="43" t="s">
        <v>102</v>
      </c>
      <c r="B56" s="37" t="s">
        <v>103</v>
      </c>
      <c r="C56" s="8">
        <v>40</v>
      </c>
      <c r="D56" s="9" t="s">
        <v>25</v>
      </c>
      <c r="E56" s="10"/>
      <c r="F56" s="11">
        <f t="shared" si="2"/>
        <v>0</v>
      </c>
      <c r="G56" s="12"/>
      <c r="H56" s="13">
        <f t="shared" si="3"/>
        <v>0</v>
      </c>
      <c r="I56" s="14"/>
    </row>
    <row r="57" spans="1:9" s="15" customFormat="1" ht="39" customHeight="1">
      <c r="A57" s="43" t="s">
        <v>104</v>
      </c>
      <c r="B57" s="37" t="s">
        <v>105</v>
      </c>
      <c r="C57" s="8">
        <v>1800</v>
      </c>
      <c r="D57" s="9" t="s">
        <v>25</v>
      </c>
      <c r="E57" s="10"/>
      <c r="F57" s="11">
        <f t="shared" si="2"/>
        <v>0</v>
      </c>
      <c r="G57" s="12"/>
      <c r="H57" s="13">
        <f t="shared" si="3"/>
        <v>0</v>
      </c>
      <c r="I57" s="14"/>
    </row>
    <row r="58" spans="1:9" s="15" customFormat="1" ht="14">
      <c r="A58" s="43" t="s">
        <v>106</v>
      </c>
      <c r="B58" s="37" t="s">
        <v>107</v>
      </c>
      <c r="C58" s="8">
        <v>20</v>
      </c>
      <c r="D58" s="9" t="s">
        <v>76</v>
      </c>
      <c r="E58" s="10"/>
      <c r="F58" s="11">
        <f t="shared" si="2"/>
        <v>0</v>
      </c>
      <c r="G58" s="12"/>
      <c r="H58" s="13">
        <f t="shared" si="3"/>
        <v>0</v>
      </c>
      <c r="I58" s="14"/>
    </row>
    <row r="59" spans="1:9" s="15" customFormat="1" ht="28">
      <c r="A59" s="43" t="s">
        <v>108</v>
      </c>
      <c r="B59" s="39" t="s">
        <v>203</v>
      </c>
      <c r="C59" s="8">
        <v>150</v>
      </c>
      <c r="D59" s="17" t="s">
        <v>13</v>
      </c>
      <c r="E59" s="10"/>
      <c r="F59" s="11">
        <f t="shared" si="2"/>
        <v>0</v>
      </c>
      <c r="G59" s="12"/>
      <c r="H59" s="13">
        <f t="shared" si="3"/>
        <v>0</v>
      </c>
      <c r="I59" s="14"/>
    </row>
    <row r="60" spans="1:9" s="15" customFormat="1" ht="14">
      <c r="A60" s="43" t="s">
        <v>109</v>
      </c>
      <c r="B60" s="37" t="s">
        <v>204</v>
      </c>
      <c r="C60" s="8">
        <v>50</v>
      </c>
      <c r="D60" s="9" t="s">
        <v>25</v>
      </c>
      <c r="E60" s="10"/>
      <c r="F60" s="11">
        <f t="shared" si="2"/>
        <v>0</v>
      </c>
      <c r="G60" s="12"/>
      <c r="H60" s="13">
        <f t="shared" si="3"/>
        <v>0</v>
      </c>
      <c r="I60" s="14"/>
    </row>
    <row r="61" spans="1:9" s="15" customFormat="1" ht="14.5">
      <c r="A61" s="43" t="s">
        <v>110</v>
      </c>
      <c r="B61" s="39" t="s">
        <v>205</v>
      </c>
      <c r="C61" s="8">
        <v>60</v>
      </c>
      <c r="D61" s="17" t="s">
        <v>13</v>
      </c>
      <c r="E61" s="10"/>
      <c r="F61" s="11">
        <f t="shared" si="2"/>
        <v>0</v>
      </c>
      <c r="G61" s="12"/>
      <c r="H61" s="13">
        <f t="shared" si="3"/>
        <v>0</v>
      </c>
      <c r="I61" s="14"/>
    </row>
    <row r="62" spans="1:9" s="15" customFormat="1" ht="28">
      <c r="A62" s="43" t="s">
        <v>111</v>
      </c>
      <c r="B62" s="40" t="s">
        <v>206</v>
      </c>
      <c r="C62" s="18">
        <v>30</v>
      </c>
      <c r="D62" s="19" t="s">
        <v>13</v>
      </c>
      <c r="E62" s="10"/>
      <c r="F62" s="11">
        <f t="shared" si="2"/>
        <v>0</v>
      </c>
      <c r="G62" s="12"/>
      <c r="H62" s="13">
        <f t="shared" si="3"/>
        <v>0</v>
      </c>
      <c r="I62" s="14"/>
    </row>
    <row r="63" spans="1:9" s="15" customFormat="1" ht="28">
      <c r="A63" s="43" t="s">
        <v>112</v>
      </c>
      <c r="B63" s="40" t="s">
        <v>183</v>
      </c>
      <c r="C63" s="18">
        <v>30</v>
      </c>
      <c r="D63" s="19" t="s">
        <v>25</v>
      </c>
      <c r="E63" s="10"/>
      <c r="F63" s="11">
        <f t="shared" si="2"/>
        <v>0</v>
      </c>
      <c r="G63" s="12"/>
      <c r="H63" s="13">
        <f>F63*(1*G64)+F63</f>
        <v>0</v>
      </c>
      <c r="I63" s="14"/>
    </row>
    <row r="64" spans="1:9" s="15" customFormat="1" ht="28">
      <c r="A64" s="44" t="s">
        <v>113</v>
      </c>
      <c r="B64" s="40" t="s">
        <v>184</v>
      </c>
      <c r="C64" s="18">
        <v>60</v>
      </c>
      <c r="D64" s="19" t="s">
        <v>25</v>
      </c>
      <c r="E64" s="10"/>
      <c r="F64" s="11">
        <f t="shared" si="2"/>
        <v>0</v>
      </c>
      <c r="G64" s="12"/>
      <c r="H64" s="13">
        <f t="shared" ref="H64:H70" si="4">F64*(1*G102)+F64</f>
        <v>0</v>
      </c>
      <c r="I64" s="14"/>
    </row>
    <row r="65" spans="1:9" ht="14.5">
      <c r="A65" s="1" t="s">
        <v>114</v>
      </c>
      <c r="B65" s="40" t="s">
        <v>115</v>
      </c>
      <c r="C65" s="18">
        <v>6</v>
      </c>
      <c r="D65" s="19" t="s">
        <v>25</v>
      </c>
      <c r="E65" s="10"/>
      <c r="F65" s="11">
        <f t="shared" si="2"/>
        <v>0</v>
      </c>
      <c r="G65" s="12"/>
      <c r="H65" s="13">
        <f t="shared" si="4"/>
        <v>0</v>
      </c>
      <c r="I65" s="14"/>
    </row>
    <row r="66" spans="1:9" ht="14.5">
      <c r="A66" s="1" t="s">
        <v>116</v>
      </c>
      <c r="B66" s="40" t="s">
        <v>207</v>
      </c>
      <c r="C66" s="18">
        <v>250</v>
      </c>
      <c r="D66" s="19" t="s">
        <v>13</v>
      </c>
      <c r="E66" s="10"/>
      <c r="F66" s="11">
        <f t="shared" si="2"/>
        <v>0</v>
      </c>
      <c r="G66" s="12"/>
      <c r="H66" s="13">
        <f t="shared" si="4"/>
        <v>0</v>
      </c>
      <c r="I66" s="14"/>
    </row>
    <row r="67" spans="1:9" ht="14.5">
      <c r="A67" s="1" t="s">
        <v>117</v>
      </c>
      <c r="B67" s="40" t="s">
        <v>208</v>
      </c>
      <c r="C67" s="18">
        <v>250</v>
      </c>
      <c r="D67" s="19" t="s">
        <v>13</v>
      </c>
      <c r="E67" s="10"/>
      <c r="F67" s="11">
        <f t="shared" si="2"/>
        <v>0</v>
      </c>
      <c r="G67" s="12"/>
      <c r="H67" s="13">
        <f t="shared" si="4"/>
        <v>0</v>
      </c>
      <c r="I67" s="14"/>
    </row>
    <row r="68" spans="1:9" ht="14.5">
      <c r="A68" s="1" t="s">
        <v>118</v>
      </c>
      <c r="B68" s="40" t="s">
        <v>119</v>
      </c>
      <c r="C68" s="18">
        <v>6</v>
      </c>
      <c r="D68" s="19" t="s">
        <v>13</v>
      </c>
      <c r="E68" s="10"/>
      <c r="F68" s="11">
        <f t="shared" si="2"/>
        <v>0</v>
      </c>
      <c r="G68" s="12"/>
      <c r="H68" s="13">
        <f t="shared" si="4"/>
        <v>0</v>
      </c>
      <c r="I68" s="14"/>
    </row>
    <row r="69" spans="1:9" ht="14.5">
      <c r="A69" s="1" t="s">
        <v>120</v>
      </c>
      <c r="B69" s="40" t="s">
        <v>121</v>
      </c>
      <c r="C69" s="18">
        <v>160</v>
      </c>
      <c r="D69" s="19" t="s">
        <v>13</v>
      </c>
      <c r="E69" s="10"/>
      <c r="F69" s="11">
        <f t="shared" ref="F69:F100" si="5">C69*E69</f>
        <v>0</v>
      </c>
      <c r="G69" s="12"/>
      <c r="H69" s="13">
        <f t="shared" si="4"/>
        <v>0</v>
      </c>
      <c r="I69" s="14"/>
    </row>
    <row r="70" spans="1:9" ht="14.5">
      <c r="A70" s="1" t="s">
        <v>122</v>
      </c>
      <c r="B70" s="40" t="s">
        <v>209</v>
      </c>
      <c r="C70" s="18">
        <v>12</v>
      </c>
      <c r="D70" s="19" t="s">
        <v>13</v>
      </c>
      <c r="E70" s="10"/>
      <c r="F70" s="11">
        <f t="shared" si="5"/>
        <v>0</v>
      </c>
      <c r="G70" s="12"/>
      <c r="H70" s="13">
        <f t="shared" si="4"/>
        <v>0</v>
      </c>
      <c r="I70" s="14"/>
    </row>
    <row r="71" spans="1:9" ht="14.5">
      <c r="A71" s="1" t="s">
        <v>123</v>
      </c>
      <c r="B71" s="40" t="s">
        <v>124</v>
      </c>
      <c r="C71" s="18">
        <v>25</v>
      </c>
      <c r="D71" s="19" t="s">
        <v>13</v>
      </c>
      <c r="E71" s="10"/>
      <c r="F71" s="11">
        <f t="shared" si="5"/>
        <v>0</v>
      </c>
      <c r="G71" s="12"/>
      <c r="H71" s="13">
        <f t="shared" ref="H71:H101" si="6">F71*(1*G107)+F71</f>
        <v>0</v>
      </c>
      <c r="I71" s="14"/>
    </row>
    <row r="72" spans="1:9" ht="14.5">
      <c r="A72" s="1" t="s">
        <v>111</v>
      </c>
      <c r="B72" s="40" t="s">
        <v>125</v>
      </c>
      <c r="C72" s="18">
        <v>150</v>
      </c>
      <c r="D72" s="19" t="s">
        <v>13</v>
      </c>
      <c r="E72" s="10"/>
      <c r="F72" s="11">
        <f t="shared" si="5"/>
        <v>0</v>
      </c>
      <c r="G72" s="12"/>
      <c r="H72" s="13">
        <f t="shared" si="6"/>
        <v>0</v>
      </c>
      <c r="I72" s="14"/>
    </row>
    <row r="73" spans="1:9" ht="29">
      <c r="A73" s="1" t="s">
        <v>126</v>
      </c>
      <c r="B73" s="41" t="s">
        <v>127</v>
      </c>
      <c r="C73" s="18">
        <v>50</v>
      </c>
      <c r="D73" s="19" t="s">
        <v>25</v>
      </c>
      <c r="E73" s="10"/>
      <c r="F73" s="11">
        <f t="shared" si="5"/>
        <v>0</v>
      </c>
      <c r="G73" s="12"/>
      <c r="H73" s="13">
        <f t="shared" si="6"/>
        <v>0</v>
      </c>
      <c r="I73" s="14"/>
    </row>
    <row r="74" spans="1:9" ht="28">
      <c r="A74" s="1" t="s">
        <v>128</v>
      </c>
      <c r="B74" s="37" t="s">
        <v>129</v>
      </c>
      <c r="C74" s="18">
        <v>15</v>
      </c>
      <c r="D74" s="19" t="s">
        <v>13</v>
      </c>
      <c r="E74" s="10"/>
      <c r="F74" s="11">
        <f t="shared" si="5"/>
        <v>0</v>
      </c>
      <c r="G74" s="12"/>
      <c r="H74" s="13">
        <f t="shared" si="6"/>
        <v>0</v>
      </c>
      <c r="I74" s="14"/>
    </row>
    <row r="75" spans="1:9" ht="28">
      <c r="A75" s="1" t="s">
        <v>130</v>
      </c>
      <c r="B75" s="37" t="s">
        <v>131</v>
      </c>
      <c r="C75" s="18">
        <v>5</v>
      </c>
      <c r="D75" s="19" t="s">
        <v>13</v>
      </c>
      <c r="E75" s="10"/>
      <c r="F75" s="11">
        <f t="shared" si="5"/>
        <v>0</v>
      </c>
      <c r="G75" s="12"/>
      <c r="H75" s="13">
        <f t="shared" si="6"/>
        <v>0</v>
      </c>
      <c r="I75" s="14"/>
    </row>
    <row r="76" spans="1:9" ht="14.5">
      <c r="A76" s="1" t="s">
        <v>132</v>
      </c>
      <c r="B76" s="37" t="s">
        <v>133</v>
      </c>
      <c r="C76" s="18">
        <v>2</v>
      </c>
      <c r="D76" s="19" t="s">
        <v>13</v>
      </c>
      <c r="E76" s="10"/>
      <c r="F76" s="11">
        <f t="shared" si="5"/>
        <v>0</v>
      </c>
      <c r="G76" s="12"/>
      <c r="H76" s="13">
        <f t="shared" si="6"/>
        <v>0</v>
      </c>
      <c r="I76" s="14"/>
    </row>
    <row r="77" spans="1:9" ht="29">
      <c r="A77" s="1" t="s">
        <v>134</v>
      </c>
      <c r="B77" s="38" t="s">
        <v>135</v>
      </c>
      <c r="C77" s="18">
        <v>25</v>
      </c>
      <c r="D77" s="19" t="s">
        <v>13</v>
      </c>
      <c r="E77" s="10"/>
      <c r="F77" s="11">
        <f t="shared" si="5"/>
        <v>0</v>
      </c>
      <c r="G77" s="12"/>
      <c r="H77" s="13">
        <f t="shared" si="6"/>
        <v>0</v>
      </c>
      <c r="I77" s="14"/>
    </row>
    <row r="78" spans="1:9" ht="42">
      <c r="A78" s="1" t="s">
        <v>136</v>
      </c>
      <c r="B78" s="37" t="s">
        <v>137</v>
      </c>
      <c r="C78" s="18">
        <v>30</v>
      </c>
      <c r="D78" s="19" t="s">
        <v>13</v>
      </c>
      <c r="E78" s="10"/>
      <c r="F78" s="11">
        <f t="shared" si="5"/>
        <v>0</v>
      </c>
      <c r="G78" s="12"/>
      <c r="H78" s="13">
        <f t="shared" si="6"/>
        <v>0</v>
      </c>
      <c r="I78" s="14"/>
    </row>
    <row r="79" spans="1:9" ht="28">
      <c r="A79" s="1" t="s">
        <v>138</v>
      </c>
      <c r="B79" s="37" t="s">
        <v>210</v>
      </c>
      <c r="C79" s="18">
        <v>30</v>
      </c>
      <c r="D79" s="19" t="s">
        <v>13</v>
      </c>
      <c r="E79" s="10"/>
      <c r="F79" s="11">
        <f t="shared" si="5"/>
        <v>0</v>
      </c>
      <c r="G79" s="12"/>
      <c r="H79" s="13">
        <f t="shared" si="6"/>
        <v>0</v>
      </c>
      <c r="I79" s="14"/>
    </row>
    <row r="80" spans="1:9" ht="28">
      <c r="A80" s="1" t="s">
        <v>139</v>
      </c>
      <c r="B80" s="40" t="s">
        <v>140</v>
      </c>
      <c r="C80" s="18">
        <v>4</v>
      </c>
      <c r="D80" s="19" t="s">
        <v>13</v>
      </c>
      <c r="E80" s="10"/>
      <c r="F80" s="11">
        <f t="shared" si="5"/>
        <v>0</v>
      </c>
      <c r="G80" s="12"/>
      <c r="H80" s="13">
        <f t="shared" si="6"/>
        <v>0</v>
      </c>
      <c r="I80" s="14"/>
    </row>
    <row r="81" spans="1:9" ht="28">
      <c r="A81" s="1" t="s">
        <v>141</v>
      </c>
      <c r="B81" s="40" t="s">
        <v>142</v>
      </c>
      <c r="C81" s="18">
        <v>4</v>
      </c>
      <c r="D81" s="19" t="s">
        <v>13</v>
      </c>
      <c r="E81" s="10"/>
      <c r="F81" s="11">
        <f t="shared" si="5"/>
        <v>0</v>
      </c>
      <c r="G81" s="12"/>
      <c r="H81" s="13">
        <f t="shared" si="6"/>
        <v>0</v>
      </c>
      <c r="I81" s="14"/>
    </row>
    <row r="82" spans="1:9" ht="29">
      <c r="A82" s="1" t="s">
        <v>143</v>
      </c>
      <c r="B82" s="38" t="s">
        <v>144</v>
      </c>
      <c r="C82" s="18">
        <v>30</v>
      </c>
      <c r="D82" s="19" t="s">
        <v>13</v>
      </c>
      <c r="E82" s="10"/>
      <c r="F82" s="11">
        <f t="shared" si="5"/>
        <v>0</v>
      </c>
      <c r="G82" s="12"/>
      <c r="H82" s="13">
        <f t="shared" si="6"/>
        <v>0</v>
      </c>
      <c r="I82" s="14"/>
    </row>
    <row r="83" spans="1:9" ht="14.5">
      <c r="A83" s="1" t="s">
        <v>145</v>
      </c>
      <c r="B83" s="37" t="s">
        <v>146</v>
      </c>
      <c r="C83" s="18">
        <v>1300</v>
      </c>
      <c r="D83" s="19" t="s">
        <v>25</v>
      </c>
      <c r="E83" s="10"/>
      <c r="F83" s="11">
        <f t="shared" si="5"/>
        <v>0</v>
      </c>
      <c r="G83" s="12"/>
      <c r="H83" s="13">
        <f t="shared" si="6"/>
        <v>0</v>
      </c>
      <c r="I83" s="14"/>
    </row>
    <row r="84" spans="1:9" ht="29">
      <c r="A84" s="1" t="s">
        <v>147</v>
      </c>
      <c r="B84" s="42" t="s">
        <v>148</v>
      </c>
      <c r="C84" s="18">
        <v>10</v>
      </c>
      <c r="D84" s="19" t="s">
        <v>13</v>
      </c>
      <c r="E84" s="10"/>
      <c r="F84" s="11">
        <f t="shared" si="5"/>
        <v>0</v>
      </c>
      <c r="G84" s="12"/>
      <c r="H84" s="13">
        <f t="shared" si="6"/>
        <v>0</v>
      </c>
      <c r="I84" s="14"/>
    </row>
    <row r="85" spans="1:9" ht="14.5">
      <c r="A85" s="1" t="s">
        <v>149</v>
      </c>
      <c r="B85" s="42" t="s">
        <v>211</v>
      </c>
      <c r="C85" s="18">
        <v>10</v>
      </c>
      <c r="D85" s="19" t="s">
        <v>13</v>
      </c>
      <c r="E85" s="10"/>
      <c r="F85" s="11">
        <f t="shared" si="5"/>
        <v>0</v>
      </c>
      <c r="G85" s="12"/>
      <c r="H85" s="13">
        <f t="shared" si="6"/>
        <v>0</v>
      </c>
      <c r="I85" s="14"/>
    </row>
    <row r="86" spans="1:9" ht="14.5">
      <c r="A86" s="1" t="s">
        <v>150</v>
      </c>
      <c r="B86" s="42" t="s">
        <v>151</v>
      </c>
      <c r="C86" s="18">
        <v>40</v>
      </c>
      <c r="D86" s="19" t="s">
        <v>13</v>
      </c>
      <c r="E86" s="10"/>
      <c r="F86" s="11">
        <f t="shared" si="5"/>
        <v>0</v>
      </c>
      <c r="G86" s="12"/>
      <c r="H86" s="13">
        <f t="shared" si="6"/>
        <v>0</v>
      </c>
      <c r="I86" s="14"/>
    </row>
    <row r="87" spans="1:9" ht="14.5">
      <c r="A87" s="1" t="s">
        <v>152</v>
      </c>
      <c r="B87" s="42" t="s">
        <v>153</v>
      </c>
      <c r="C87" s="18">
        <v>110</v>
      </c>
      <c r="D87" s="19" t="s">
        <v>13</v>
      </c>
      <c r="E87" s="10"/>
      <c r="F87" s="11">
        <f t="shared" si="5"/>
        <v>0</v>
      </c>
      <c r="G87" s="12"/>
      <c r="H87" s="13">
        <f t="shared" si="6"/>
        <v>0</v>
      </c>
      <c r="I87" s="14"/>
    </row>
    <row r="88" spans="1:9" ht="14.5">
      <c r="A88" s="1" t="s">
        <v>154</v>
      </c>
      <c r="B88" s="42" t="s">
        <v>155</v>
      </c>
      <c r="C88" s="18">
        <v>180</v>
      </c>
      <c r="D88" s="19" t="s">
        <v>13</v>
      </c>
      <c r="E88" s="10"/>
      <c r="F88" s="11">
        <f t="shared" si="5"/>
        <v>0</v>
      </c>
      <c r="G88" s="12"/>
      <c r="H88" s="13">
        <f t="shared" si="6"/>
        <v>0</v>
      </c>
      <c r="I88" s="14"/>
    </row>
    <row r="89" spans="1:9" ht="14.5">
      <c r="A89" s="1" t="s">
        <v>156</v>
      </c>
      <c r="B89" s="42" t="s">
        <v>212</v>
      </c>
      <c r="C89" s="18">
        <v>160</v>
      </c>
      <c r="D89" s="19" t="s">
        <v>13</v>
      </c>
      <c r="E89" s="10"/>
      <c r="F89" s="11">
        <f t="shared" si="5"/>
        <v>0</v>
      </c>
      <c r="G89" s="12"/>
      <c r="H89" s="13">
        <f t="shared" si="6"/>
        <v>0</v>
      </c>
      <c r="I89" s="14"/>
    </row>
    <row r="90" spans="1:9" ht="14.5">
      <c r="A90" s="1" t="s">
        <v>157</v>
      </c>
      <c r="B90" s="42" t="s">
        <v>158</v>
      </c>
      <c r="C90" s="18">
        <v>160</v>
      </c>
      <c r="D90" s="19" t="s">
        <v>13</v>
      </c>
      <c r="E90" s="10"/>
      <c r="F90" s="11">
        <f t="shared" si="5"/>
        <v>0</v>
      </c>
      <c r="G90" s="12"/>
      <c r="H90" s="13">
        <f t="shared" si="6"/>
        <v>0</v>
      </c>
      <c r="I90" s="14"/>
    </row>
    <row r="91" spans="1:9" ht="14.5">
      <c r="A91" s="1" t="s">
        <v>159</v>
      </c>
      <c r="B91" s="42" t="s">
        <v>160</v>
      </c>
      <c r="C91" s="18">
        <v>3</v>
      </c>
      <c r="D91" s="19" t="s">
        <v>25</v>
      </c>
      <c r="E91" s="10"/>
      <c r="F91" s="11">
        <f t="shared" si="5"/>
        <v>0</v>
      </c>
      <c r="G91" s="12"/>
      <c r="H91" s="13">
        <f t="shared" si="6"/>
        <v>0</v>
      </c>
      <c r="I91" s="14"/>
    </row>
    <row r="92" spans="1:9" ht="14.5">
      <c r="A92" s="1" t="s">
        <v>161</v>
      </c>
      <c r="B92" s="42" t="s">
        <v>213</v>
      </c>
      <c r="C92" s="18">
        <v>300</v>
      </c>
      <c r="D92" s="19" t="s">
        <v>13</v>
      </c>
      <c r="E92" s="10"/>
      <c r="F92" s="11">
        <f t="shared" si="5"/>
        <v>0</v>
      </c>
      <c r="G92" s="12"/>
      <c r="H92" s="13">
        <f t="shared" si="6"/>
        <v>0</v>
      </c>
      <c r="I92" s="14"/>
    </row>
    <row r="93" spans="1:9" ht="14.5">
      <c r="A93" s="1" t="s">
        <v>162</v>
      </c>
      <c r="B93" s="42" t="s">
        <v>214</v>
      </c>
      <c r="C93" s="18">
        <v>260</v>
      </c>
      <c r="D93" s="19" t="s">
        <v>13</v>
      </c>
      <c r="E93" s="10"/>
      <c r="F93" s="11">
        <f t="shared" si="5"/>
        <v>0</v>
      </c>
      <c r="G93" s="12"/>
      <c r="H93" s="13">
        <f t="shared" si="6"/>
        <v>0</v>
      </c>
      <c r="I93" s="14"/>
    </row>
    <row r="94" spans="1:9" ht="14.5">
      <c r="A94" s="1" t="s">
        <v>163</v>
      </c>
      <c r="B94" s="42" t="s">
        <v>164</v>
      </c>
      <c r="C94" s="18">
        <v>3</v>
      </c>
      <c r="D94" s="19" t="s">
        <v>13</v>
      </c>
      <c r="E94" s="10"/>
      <c r="F94" s="11">
        <f t="shared" si="5"/>
        <v>0</v>
      </c>
      <c r="G94" s="12"/>
      <c r="H94" s="13">
        <f t="shared" si="6"/>
        <v>0</v>
      </c>
      <c r="I94" s="14"/>
    </row>
    <row r="95" spans="1:9" ht="28">
      <c r="A95" s="1" t="s">
        <v>165</v>
      </c>
      <c r="B95" s="40" t="s">
        <v>166</v>
      </c>
      <c r="C95" s="18">
        <v>3</v>
      </c>
      <c r="D95" s="19" t="s">
        <v>167</v>
      </c>
      <c r="E95" s="10"/>
      <c r="F95" s="11">
        <f t="shared" si="5"/>
        <v>0</v>
      </c>
      <c r="G95" s="12"/>
      <c r="H95" s="13">
        <f t="shared" si="6"/>
        <v>0</v>
      </c>
      <c r="I95" s="14"/>
    </row>
    <row r="96" spans="1:9" ht="14.5">
      <c r="A96" s="1" t="s">
        <v>168</v>
      </c>
      <c r="B96" s="40" t="s">
        <v>169</v>
      </c>
      <c r="C96" s="18">
        <v>10</v>
      </c>
      <c r="D96" s="19" t="s">
        <v>13</v>
      </c>
      <c r="E96" s="10"/>
      <c r="F96" s="11">
        <f t="shared" si="5"/>
        <v>0</v>
      </c>
      <c r="G96" s="12"/>
      <c r="H96" s="13">
        <f t="shared" si="6"/>
        <v>0</v>
      </c>
      <c r="I96" s="14"/>
    </row>
    <row r="97" spans="1:9" ht="14.5">
      <c r="A97" s="1" t="s">
        <v>170</v>
      </c>
      <c r="B97" s="40" t="s">
        <v>171</v>
      </c>
      <c r="C97" s="18">
        <v>20</v>
      </c>
      <c r="D97" s="19" t="s">
        <v>25</v>
      </c>
      <c r="E97" s="10"/>
      <c r="F97" s="11">
        <f t="shared" si="5"/>
        <v>0</v>
      </c>
      <c r="G97" s="12"/>
      <c r="H97" s="13">
        <f t="shared" si="6"/>
        <v>0</v>
      </c>
      <c r="I97" s="14"/>
    </row>
    <row r="98" spans="1:9" ht="14.5">
      <c r="A98" s="1" t="s">
        <v>172</v>
      </c>
      <c r="B98" s="40" t="s">
        <v>173</v>
      </c>
      <c r="C98" s="18">
        <v>20</v>
      </c>
      <c r="D98" s="19" t="s">
        <v>25</v>
      </c>
      <c r="E98" s="10"/>
      <c r="F98" s="11">
        <f t="shared" si="5"/>
        <v>0</v>
      </c>
      <c r="G98" s="12"/>
      <c r="H98" s="13">
        <f t="shared" si="6"/>
        <v>0</v>
      </c>
      <c r="I98" s="14"/>
    </row>
    <row r="99" spans="1:9" ht="14.5">
      <c r="A99" s="1" t="s">
        <v>174</v>
      </c>
      <c r="B99" s="40" t="s">
        <v>175</v>
      </c>
      <c r="C99" s="18">
        <v>20</v>
      </c>
      <c r="D99" s="19" t="s">
        <v>25</v>
      </c>
      <c r="E99" s="10"/>
      <c r="F99" s="11">
        <f t="shared" si="5"/>
        <v>0</v>
      </c>
      <c r="G99" s="12"/>
      <c r="H99" s="13">
        <f t="shared" si="6"/>
        <v>0</v>
      </c>
      <c r="I99" s="14"/>
    </row>
    <row r="100" spans="1:9" ht="14.5">
      <c r="A100" s="1" t="s">
        <v>176</v>
      </c>
      <c r="B100" s="40" t="s">
        <v>177</v>
      </c>
      <c r="C100" s="18">
        <v>20</v>
      </c>
      <c r="D100" s="19" t="s">
        <v>25</v>
      </c>
      <c r="E100" s="10"/>
      <c r="F100" s="11">
        <f t="shared" si="5"/>
        <v>0</v>
      </c>
      <c r="G100" s="12"/>
      <c r="H100" s="13">
        <f t="shared" si="6"/>
        <v>0</v>
      </c>
      <c r="I100" s="14"/>
    </row>
    <row r="101" spans="1:9" ht="14.5">
      <c r="A101" s="1" t="s">
        <v>178</v>
      </c>
      <c r="B101" s="40" t="s">
        <v>179</v>
      </c>
      <c r="C101" s="18">
        <v>6</v>
      </c>
      <c r="D101" s="19" t="s">
        <v>13</v>
      </c>
      <c r="E101" s="10"/>
      <c r="F101" s="11">
        <f t="shared" ref="F101:F102" si="7">C101*E101</f>
        <v>0</v>
      </c>
      <c r="G101" s="12"/>
      <c r="H101" s="13">
        <f t="shared" si="6"/>
        <v>0</v>
      </c>
      <c r="I101" s="14"/>
    </row>
    <row r="102" spans="1:9" ht="14.5">
      <c r="A102" s="1" t="s">
        <v>180</v>
      </c>
      <c r="B102" s="40" t="s">
        <v>181</v>
      </c>
      <c r="C102" s="18">
        <v>6</v>
      </c>
      <c r="D102" s="19" t="s">
        <v>13</v>
      </c>
      <c r="E102" s="10"/>
      <c r="F102" s="11">
        <f t="shared" si="7"/>
        <v>0</v>
      </c>
      <c r="G102" s="12"/>
      <c r="H102" s="13">
        <f>F102*(1*G109)+F102</f>
        <v>0</v>
      </c>
      <c r="I102" s="14"/>
    </row>
    <row r="103" spans="1:9" ht="14">
      <c r="B103" s="21" t="s">
        <v>182</v>
      </c>
      <c r="C103" s="22"/>
      <c r="D103" s="23"/>
      <c r="E103" s="24"/>
      <c r="F103" s="25">
        <f>SUM(F5:F102)</f>
        <v>0</v>
      </c>
      <c r="G103" s="12"/>
      <c r="H103" s="26">
        <f>SUM(H5:H102)</f>
        <v>0</v>
      </c>
      <c r="I103" s="11"/>
    </row>
    <row r="104" spans="1:9">
      <c r="C104" s="20"/>
      <c r="E104" s="28"/>
      <c r="H104" s="29"/>
      <c r="I104" s="31"/>
    </row>
    <row r="105" spans="1:9">
      <c r="C105" s="20"/>
      <c r="E105" s="28"/>
      <c r="H105" s="29"/>
      <c r="I105" s="31"/>
    </row>
    <row r="106" spans="1:9">
      <c r="C106" s="20"/>
      <c r="E106" s="28"/>
      <c r="H106" s="29"/>
      <c r="I106" s="31"/>
    </row>
    <row r="107" spans="1:9">
      <c r="C107" s="20"/>
      <c r="E107" s="28"/>
      <c r="H107" s="29"/>
      <c r="I107" s="31"/>
    </row>
    <row r="108" spans="1:9">
      <c r="C108" s="20"/>
      <c r="E108" s="28"/>
      <c r="H108" s="29"/>
      <c r="I108" s="31"/>
    </row>
    <row r="109" spans="1:9">
      <c r="C109" s="20"/>
      <c r="E109" s="28"/>
      <c r="H109" s="29"/>
      <c r="I109" s="31"/>
    </row>
    <row r="110" spans="1:9">
      <c r="C110" s="20"/>
      <c r="E110" s="28"/>
      <c r="H110" s="29"/>
      <c r="I110" s="31"/>
    </row>
    <row r="111" spans="1:9">
      <c r="C111" s="20"/>
      <c r="E111" s="28"/>
      <c r="H111" s="29"/>
    </row>
    <row r="112" spans="1:9">
      <c r="C112" s="20"/>
      <c r="E112" s="28"/>
      <c r="H112" s="29"/>
    </row>
    <row r="113" spans="2:8">
      <c r="C113" s="20"/>
      <c r="E113" s="28"/>
      <c r="H113" s="29"/>
    </row>
    <row r="114" spans="2:8" ht="13">
      <c r="B114" s="33"/>
      <c r="C114" s="20"/>
      <c r="E114" s="28"/>
      <c r="H114" s="29"/>
    </row>
    <row r="115" spans="2:8">
      <c r="C115" s="20"/>
      <c r="E115" s="28"/>
      <c r="H115" s="29"/>
    </row>
    <row r="116" spans="2:8">
      <c r="C116" s="20"/>
      <c r="E116" s="28"/>
      <c r="H116" s="29"/>
    </row>
    <row r="117" spans="2:8">
      <c r="C117" s="20"/>
      <c r="E117" s="28"/>
      <c r="H117" s="29"/>
    </row>
    <row r="118" spans="2:8">
      <c r="C118" s="20"/>
      <c r="E118" s="28"/>
      <c r="H118" s="29"/>
    </row>
    <row r="119" spans="2:8">
      <c r="C119" s="20"/>
      <c r="E119" s="28"/>
      <c r="H119" s="29"/>
    </row>
    <row r="120" spans="2:8">
      <c r="C120" s="20"/>
      <c r="E120" s="28"/>
      <c r="H120" s="29"/>
    </row>
    <row r="121" spans="2:8">
      <c r="C121" s="20"/>
      <c r="E121" s="28"/>
      <c r="H121" s="29"/>
    </row>
    <row r="122" spans="2:8">
      <c r="C122" s="20"/>
      <c r="E122" s="28"/>
      <c r="H122" s="29"/>
    </row>
    <row r="123" spans="2:8">
      <c r="C123" s="20"/>
      <c r="E123" s="28"/>
      <c r="H123" s="29"/>
    </row>
    <row r="124" spans="2:8">
      <c r="C124" s="20"/>
      <c r="E124" s="28"/>
      <c r="H124" s="29"/>
    </row>
    <row r="125" spans="2:8">
      <c r="C125" s="20"/>
      <c r="E125" s="28"/>
      <c r="H125" s="29"/>
    </row>
    <row r="126" spans="2:8">
      <c r="C126" s="20"/>
      <c r="E126" s="28"/>
      <c r="H126" s="29"/>
    </row>
    <row r="127" spans="2:8">
      <c r="C127" s="20"/>
      <c r="E127" s="28"/>
      <c r="H127" s="29"/>
    </row>
    <row r="128" spans="2:8">
      <c r="C128" s="20"/>
      <c r="E128" s="28"/>
      <c r="H128" s="29"/>
    </row>
    <row r="129" spans="3:8">
      <c r="C129" s="20"/>
      <c r="E129" s="28"/>
      <c r="H129" s="29"/>
    </row>
    <row r="130" spans="3:8">
      <c r="C130" s="20"/>
      <c r="E130" s="28"/>
      <c r="H130" s="29"/>
    </row>
    <row r="131" spans="3:8">
      <c r="C131" s="20"/>
      <c r="E131" s="28"/>
      <c r="H131" s="29"/>
    </row>
    <row r="132" spans="3:8">
      <c r="C132" s="20"/>
      <c r="E132" s="28"/>
      <c r="H132" s="29"/>
    </row>
    <row r="133" spans="3:8">
      <c r="C133" s="20"/>
      <c r="E133" s="28"/>
      <c r="H133" s="29"/>
    </row>
    <row r="134" spans="3:8">
      <c r="C134" s="20"/>
      <c r="E134" s="28"/>
      <c r="H134" s="29"/>
    </row>
    <row r="135" spans="3:8">
      <c r="C135" s="20"/>
      <c r="E135" s="28"/>
      <c r="H135" s="29"/>
    </row>
    <row r="136" spans="3:8">
      <c r="C136" s="20"/>
      <c r="E136" s="28"/>
      <c r="H136" s="29"/>
    </row>
    <row r="137" spans="3:8">
      <c r="C137" s="20"/>
      <c r="E137" s="28"/>
      <c r="H137" s="29"/>
    </row>
    <row r="138" spans="3:8">
      <c r="C138" s="20"/>
      <c r="E138" s="28"/>
      <c r="H138" s="29"/>
    </row>
    <row r="139" spans="3:8">
      <c r="C139" s="20"/>
      <c r="E139" s="28"/>
      <c r="H139" s="29"/>
    </row>
  </sheetData>
  <mergeCells count="4">
    <mergeCell ref="A1:C1"/>
    <mergeCell ref="D1:H1"/>
    <mergeCell ref="A2:H2"/>
    <mergeCell ref="A3:H3"/>
  </mergeCells>
  <pageMargins left="0.19645669291338602" right="0.19645669291338602" top="0.19645669291338602" bottom="0.59015748031496096" header="0" footer="0"/>
  <pageSetup paperSize="0" fitToWidth="0" fitToHeight="0" pageOrder="overThenDown" orientation="landscape" useFirstPageNumber="1" horizontalDpi="0" verticalDpi="0" copies="0"/>
  <headerFooter>
    <oddFooter>&amp;L&amp;8Podpis osoby upoważnionej do reprezentowania Wykonawcy</oddFooter>
  </headerFooter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Właściciel</dc:creator>
  <cp:lastModifiedBy>Właściciel</cp:lastModifiedBy>
  <cp:revision>11</cp:revision>
  <cp:lastPrinted>2024-11-14T12:24:19Z</cp:lastPrinted>
  <dcterms:created xsi:type="dcterms:W3CDTF">2021-11-02T10:57:05Z</dcterms:created>
  <dcterms:modified xsi:type="dcterms:W3CDTF">2025-11-19T23:27:05Z</dcterms:modified>
</cp:coreProperties>
</file>